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<sst xmlns="http://schemas.openxmlformats.org/spreadsheetml/2006/main" count="45" uniqueCount="34">
  <si>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TOTAL</t>
  </si>
  <si>
    <t>COMPANY</t>
  </si>
  <si>
    <t>FACTOR</t>
  </si>
  <si>
    <t>FACTOR %</t>
  </si>
  <si>
    <t>UTAH</t>
  </si>
  <si>
    <t>ALLOCATED</t>
  </si>
  <si>
    <t>Adjustment to Income:</t>
  </si>
  <si>
    <t>Residential</t>
  </si>
  <si>
    <t>Commercial</t>
  </si>
  <si>
    <t>Industrial</t>
  </si>
  <si>
    <t>Non-Tariff Contracts</t>
  </si>
  <si>
    <t>Public Street &amp; Highway Lighting</t>
  </si>
  <si>
    <t>Other Sales to Public Authority</t>
  </si>
  <si>
    <t>Interdepartmental</t>
  </si>
  <si>
    <t>Total</t>
  </si>
  <si>
    <t>Special Contract Non-Firm</t>
  </si>
  <si>
    <t>Special Contract Firm</t>
  </si>
  <si>
    <t>ACCT</t>
  </si>
  <si>
    <t>UT</t>
  </si>
  <si>
    <t>SE</t>
  </si>
  <si>
    <t>SG</t>
  </si>
  <si>
    <t>Situs</t>
  </si>
  <si>
    <t>REF#</t>
  </si>
  <si>
    <t>Docket No. 01-035-01</t>
  </si>
  <si>
    <t>Witness: Mary Cleveland</t>
  </si>
  <si>
    <t>PacifiCorp</t>
  </si>
  <si>
    <t>Utah Results of Operations September 2000</t>
  </si>
  <si>
    <t>Effective Price Change</t>
  </si>
  <si>
    <t xml:space="preserve">   </t>
  </si>
  <si>
    <t>Description of Adjustments:</t>
  </si>
  <si>
    <t>This adjustment annualizes existing contracts and tariff changes to reflect a full year of revenues based on the new</t>
  </si>
  <si>
    <t>Exhibit No. DPU 3.2</t>
  </si>
  <si>
    <t xml:space="preserve">rates effective during the test period.  It adjusts the market based rates of a special firm contract to reflect firm COB </t>
  </si>
  <si>
    <t>prices during the test period.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</si>
</sst>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0.0000%"/>
    <numFmt numFmtId="169" formatCode="000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8" fontId="0" fillId="0" borderId="0" xfId="19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17" applyNumberFormat="1" applyBorder="1" applyAlignment="1">
      <alignment/>
    </xf>
    <xf numFmtId="165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workbookViewId="0" topLeftCell="A19">
      <selection activeCell="B39" sqref="B39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10.7109375" style="0" customWidth="1"/>
    <col min="4" max="4" width="12.7109375" style="0" customWidth="1"/>
    <col min="5" max="6" width="10.7109375" style="0" customWidth="1"/>
    <col min="7" max="7" width="12.7109375" style="0" customWidth="1"/>
    <col min="8" max="8" width="10.7109375" style="0" customWidth="1"/>
  </cols>
  <sheetData>
    <row r="1" ht="12.75">
      <c r="G1" s="3" t="s">
        <v>23</v>
      </c>
    </row>
    <row r="2" ht="12.75">
      <c r="G2" s="3" t="s">
        <v>24</v>
      </c>
    </row>
    <row r="3" ht="12.75">
      <c r="G3" s="3" t="s">
        <v>31</v>
      </c>
    </row>
    <row r="7" ht="12.75">
      <c r="B7" s="3" t="s">
        <v>25</v>
      </c>
    </row>
    <row r="8" ht="12.75">
      <c r="B8" s="3" t="s">
        <v>26</v>
      </c>
    </row>
    <row r="9" ht="12.75">
      <c r="B9" s="3" t="s">
        <v>27</v>
      </c>
    </row>
    <row r="11" spans="3:7" ht="12.75">
      <c r="C11" s="2"/>
      <c r="D11" s="2" t="s">
        <v>0</v>
      </c>
      <c r="E11" s="2"/>
      <c r="F11" s="2"/>
      <c r="G11" s="2" t="s">
        <v>4</v>
      </c>
    </row>
    <row r="12" spans="3:8" ht="12.75">
      <c r="C12" s="7" t="s">
        <v>17</v>
      </c>
      <c r="D12" s="7" t="s">
        <v>1</v>
      </c>
      <c r="E12" s="7" t="s">
        <v>2</v>
      </c>
      <c r="F12" s="7" t="s">
        <v>3</v>
      </c>
      <c r="G12" s="7" t="s">
        <v>5</v>
      </c>
      <c r="H12" s="2" t="s">
        <v>22</v>
      </c>
    </row>
    <row r="13" ht="12.75">
      <c r="B13" s="3" t="s">
        <v>6</v>
      </c>
    </row>
    <row r="15" spans="2:7" ht="12.75">
      <c r="B15" t="s">
        <v>7</v>
      </c>
      <c r="C15" s="1">
        <v>440</v>
      </c>
      <c r="D15" s="4">
        <v>9359000</v>
      </c>
      <c r="E15" s="1" t="s">
        <v>18</v>
      </c>
      <c r="F15" s="1" t="s">
        <v>21</v>
      </c>
      <c r="G15" s="6">
        <f>+D15</f>
        <v>9359000</v>
      </c>
    </row>
    <row r="16" spans="2:7" ht="12.75">
      <c r="B16" t="s">
        <v>8</v>
      </c>
      <c r="C16" s="1">
        <v>442</v>
      </c>
      <c r="D16" s="4">
        <v>4834000</v>
      </c>
      <c r="E16" s="1" t="s">
        <v>18</v>
      </c>
      <c r="F16" s="1" t="s">
        <v>21</v>
      </c>
      <c r="G16" s="6">
        <f aca="true" t="shared" si="0" ref="G16:G21">+D16</f>
        <v>4834000</v>
      </c>
    </row>
    <row r="17" spans="2:7" ht="12.75">
      <c r="B17" t="s">
        <v>9</v>
      </c>
      <c r="C17" s="1">
        <v>442</v>
      </c>
      <c r="D17" s="4">
        <v>676000</v>
      </c>
      <c r="E17" s="1" t="s">
        <v>18</v>
      </c>
      <c r="F17" s="1" t="s">
        <v>21</v>
      </c>
      <c r="G17" s="6">
        <f t="shared" si="0"/>
        <v>676000</v>
      </c>
    </row>
    <row r="18" spans="2:7" ht="12.75">
      <c r="B18" t="s">
        <v>10</v>
      </c>
      <c r="C18" s="1">
        <v>442</v>
      </c>
      <c r="D18" s="4">
        <v>0</v>
      </c>
      <c r="E18" s="1" t="s">
        <v>18</v>
      </c>
      <c r="F18" s="1" t="s">
        <v>21</v>
      </c>
      <c r="G18" s="6">
        <f t="shared" si="0"/>
        <v>0</v>
      </c>
    </row>
    <row r="19" spans="2:7" ht="12.75">
      <c r="B19" t="s">
        <v>11</v>
      </c>
      <c r="C19" s="1">
        <v>444</v>
      </c>
      <c r="D19" s="4">
        <v>315000</v>
      </c>
      <c r="E19" s="1" t="s">
        <v>18</v>
      </c>
      <c r="F19" s="1" t="s">
        <v>21</v>
      </c>
      <c r="G19" s="6">
        <f t="shared" si="0"/>
        <v>315000</v>
      </c>
    </row>
    <row r="20" spans="2:7" ht="12.75">
      <c r="B20" t="s">
        <v>12</v>
      </c>
      <c r="C20" s="1">
        <v>445</v>
      </c>
      <c r="D20" s="4">
        <v>309000</v>
      </c>
      <c r="E20" s="1" t="s">
        <v>18</v>
      </c>
      <c r="F20" s="1" t="s">
        <v>21</v>
      </c>
      <c r="G20" s="6">
        <f t="shared" si="0"/>
        <v>309000</v>
      </c>
    </row>
    <row r="21" spans="2:7" ht="12.75">
      <c r="B21" t="s">
        <v>13</v>
      </c>
      <c r="C21" s="1">
        <v>448</v>
      </c>
      <c r="D21" s="9">
        <v>0</v>
      </c>
      <c r="E21" s="1"/>
      <c r="F21" s="1" t="s">
        <v>21</v>
      </c>
      <c r="G21" s="8">
        <f t="shared" si="0"/>
        <v>0</v>
      </c>
    </row>
    <row r="22" spans="2:7" ht="13.5" thickBot="1">
      <c r="B22" t="s">
        <v>14</v>
      </c>
      <c r="C22" s="1"/>
      <c r="D22" s="10">
        <f>SUM(D15:D21)</f>
        <v>15493000</v>
      </c>
      <c r="E22" s="1"/>
      <c r="F22" s="1"/>
      <c r="G22" s="10">
        <f>SUM(G15:G21)</f>
        <v>15493000</v>
      </c>
    </row>
    <row r="23" spans="3:6" ht="13.5" thickTop="1">
      <c r="C23" s="1"/>
      <c r="E23" s="1"/>
      <c r="F23" s="1"/>
    </row>
    <row r="24" spans="3:6" ht="12.75">
      <c r="C24" s="1"/>
      <c r="E24" s="1"/>
      <c r="F24" s="1"/>
    </row>
    <row r="25" spans="3:6" ht="12.75">
      <c r="C25" s="1"/>
      <c r="E25" s="1"/>
      <c r="F25" s="1"/>
    </row>
    <row r="26" spans="2:7" ht="12.75">
      <c r="B26" t="s">
        <v>15</v>
      </c>
      <c r="C26" s="1">
        <v>442</v>
      </c>
      <c r="D26" s="4">
        <v>993000</v>
      </c>
      <c r="E26" s="1" t="s">
        <v>19</v>
      </c>
      <c r="F26" s="5">
        <v>0.369976</v>
      </c>
      <c r="G26" s="4">
        <f>+D26*F26</f>
        <v>367386.168</v>
      </c>
    </row>
    <row r="27" spans="2:7" ht="12.75">
      <c r="B27" t="s">
        <v>16</v>
      </c>
      <c r="C27" s="1">
        <v>442</v>
      </c>
      <c r="D27" s="9">
        <v>7472361</v>
      </c>
      <c r="E27" s="1" t="s">
        <v>20</v>
      </c>
      <c r="F27" s="5">
        <v>0.37155</v>
      </c>
      <c r="G27" s="9">
        <f>+D27*F27</f>
        <v>2776355.72955</v>
      </c>
    </row>
    <row r="28" spans="4:7" ht="13.5" thickBot="1">
      <c r="D28" s="10">
        <f>SUM(D26:D27)</f>
        <v>8465361</v>
      </c>
      <c r="G28" s="10">
        <f>SUM(G26:G27)</f>
        <v>3143741.89755</v>
      </c>
    </row>
    <row r="29" ht="13.5" thickTop="1"/>
    <row r="35" ht="12.75">
      <c r="B35" s="3" t="s">
        <v>29</v>
      </c>
    </row>
    <row r="36" spans="2:8" ht="12.75">
      <c r="B36" s="11" t="s">
        <v>28</v>
      </c>
      <c r="C36" s="12"/>
      <c r="D36" s="12"/>
      <c r="E36" s="12"/>
      <c r="F36" s="12"/>
      <c r="G36" s="12"/>
      <c r="H36" s="13"/>
    </row>
    <row r="37" spans="2:8" ht="12.75">
      <c r="B37" s="14" t="s">
        <v>30</v>
      </c>
      <c r="C37" s="15"/>
      <c r="D37" s="15"/>
      <c r="E37" s="15"/>
      <c r="F37" s="15"/>
      <c r="G37" s="15"/>
      <c r="H37" s="16"/>
    </row>
    <row r="38" spans="2:8" ht="12.75">
      <c r="B38" s="14" t="s">
        <v>32</v>
      </c>
      <c r="C38" s="15"/>
      <c r="D38" s="15"/>
      <c r="E38" s="15"/>
      <c r="F38" s="15"/>
      <c r="G38" s="15"/>
      <c r="H38" s="16"/>
    </row>
    <row r="39" spans="2:8" ht="12.75">
      <c r="B39" s="14" t="s">
        <v>33</v>
      </c>
      <c r="C39" s="15"/>
      <c r="D39" s="15"/>
      <c r="E39" s="15"/>
      <c r="F39" s="15"/>
      <c r="G39" s="15"/>
      <c r="H39" s="16"/>
    </row>
    <row r="40" spans="2:8" ht="12.75">
      <c r="B40" s="17"/>
      <c r="C40" s="18"/>
      <c r="D40" s="18"/>
      <c r="E40" s="18"/>
      <c r="F40" s="18"/>
      <c r="G40" s="18"/>
      <c r="H40" s="19"/>
    </row>
  </sheetData>
  <printOptions/>
  <pageMargins left="0.3" right="0.32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Krystal Fishlock</dc:creator>
  <cp:keywords/>
  <dc:description/>
  <cp:lastModifiedBy>Janna Nelson</cp:lastModifiedBy>
  <cp:lastPrinted>2001-04-10T15:02:49Z</cp:lastPrinted>
  <dcterms:created xsi:type="dcterms:W3CDTF">2001-04-09T03:36:06Z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