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<sst xmlns="http://schemas.openxmlformats.org/spreadsheetml/2006/main" count="33" uniqueCount="30">
  <si>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PacifiCorp</t>
  </si>
  <si>
    <t>Utah Results of Operations September 2000</t>
  </si>
  <si>
    <t>TOTAL</t>
  </si>
  <si>
    <t>UTAH</t>
  </si>
  <si>
    <t>ACCOUNT</t>
  </si>
  <si>
    <t>Type</t>
  </si>
  <si>
    <t>COMPANY</t>
  </si>
  <si>
    <t>FACTOR</t>
  </si>
  <si>
    <t>FACTOR %</t>
  </si>
  <si>
    <t>ALLOCATED</t>
  </si>
  <si>
    <t>Adjustment to Rate Base:</t>
  </si>
  <si>
    <t>SE</t>
  </si>
  <si>
    <t>Detail of Adjustment:</t>
  </si>
  <si>
    <t>Description of Adjustments:</t>
  </si>
  <si>
    <t>Adjustment to Expense:</t>
  </si>
  <si>
    <t>Annual Costs excluding Oct 99 costs per DPU Exhibit 1.9</t>
  </si>
  <si>
    <t>Costs included in Filing per DPU Exhibit 1.9</t>
  </si>
  <si>
    <t>Amortize over 10 years like other DJ Closure Expenses:</t>
  </si>
  <si>
    <t>Beginning Balance</t>
  </si>
  <si>
    <t>Amortization over 10 Years</t>
  </si>
  <si>
    <t>Ending Balance</t>
  </si>
  <si>
    <t>Average Balance</t>
  </si>
  <si>
    <t>Unamortized Balance</t>
  </si>
  <si>
    <t>186M</t>
  </si>
  <si>
    <t>Dave Johnston Coal Cost Adjustment Amortization</t>
  </si>
  <si>
    <t>Amortize Dave Johnston Coal Cost Adjustment in DPU Exhibit 1.9 over 10 years in a manner similar</t>
  </si>
  <si>
    <t>to other Dave Johnston Mine Closure Costs.</t>
  </si>
  <si>
    <t>Amortization of excluded costs</t>
  </si>
  <si>
    <t>Exclude 10/99 DJ Coal Costs</t>
  </si>
  <si>
    <t>Amount of 10/99 DJ Coal Costs to Exclude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</si>
</sst>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43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15" applyNumberFormat="1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27">
      <selection activeCell="G37" sqref="G37"/>
    </sheetView>
  </sheetViews>
  <sheetFormatPr defaultColWidth="9.140625" defaultRowHeight="12.75"/>
  <cols>
    <col min="1" max="1" width="2.00390625" style="2" customWidth="1"/>
    <col min="2" max="2" width="9.57421875" style="2" customWidth="1"/>
    <col min="3" max="3" width="17.8515625" style="2" customWidth="1"/>
    <col min="4" max="4" width="11.00390625" style="2" bestFit="1" customWidth="1"/>
    <col min="5" max="5" width="5.00390625" style="2" customWidth="1"/>
    <col min="6" max="6" width="10.421875" style="2" bestFit="1" customWidth="1"/>
    <col min="7" max="7" width="11.28125" style="2" bestFit="1" customWidth="1"/>
    <col min="8" max="8" width="10.7109375" style="2" customWidth="1"/>
    <col min="9" max="9" width="11.8515625" style="2" customWidth="1"/>
    <col min="10" max="16384" width="9.140625" style="2" customWidth="1"/>
  </cols>
  <sheetData>
    <row r="1" ht="12.75">
      <c r="A1" s="1"/>
    </row>
    <row r="2" ht="12.75">
      <c r="A2" s="1"/>
    </row>
    <row r="3" spans="1:9" ht="12.75">
      <c r="A3" s="1"/>
      <c r="B3" s="1" t="s">
        <v>0</v>
      </c>
      <c r="I3" s="3"/>
    </row>
    <row r="4" ht="12.75">
      <c r="B4" s="1" t="s">
        <v>1</v>
      </c>
    </row>
    <row r="5" spans="2:7" ht="12.75">
      <c r="B5" s="5" t="s">
        <v>24</v>
      </c>
      <c r="C5" s="4"/>
      <c r="D5" s="4"/>
      <c r="E5" s="4"/>
      <c r="F5" s="4"/>
      <c r="G5" s="4"/>
    </row>
    <row r="6" spans="2:7" ht="12.75">
      <c r="B6" s="6"/>
      <c r="C6" s="6"/>
      <c r="D6" s="6"/>
      <c r="E6" s="6"/>
      <c r="F6" s="6"/>
      <c r="G6" s="6"/>
    </row>
    <row r="7" ht="12.75">
      <c r="A7" s="1"/>
    </row>
    <row r="8" spans="4:9" ht="12.75">
      <c r="D8" s="4"/>
      <c r="E8" s="4"/>
      <c r="F8" s="4" t="s">
        <v>2</v>
      </c>
      <c r="G8" s="4"/>
      <c r="H8" s="4"/>
      <c r="I8" s="4" t="s">
        <v>3</v>
      </c>
    </row>
    <row r="9" spans="1:9" ht="15">
      <c r="A9" s="7"/>
      <c r="D9" s="8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</row>
    <row r="10" spans="4:7" ht="12.75">
      <c r="D10" s="10"/>
      <c r="G10" s="10"/>
    </row>
    <row r="11" spans="2:7" ht="12.75">
      <c r="B11" s="1" t="s">
        <v>14</v>
      </c>
      <c r="D11" s="10"/>
      <c r="G11" s="10"/>
    </row>
    <row r="12" spans="2:9" ht="12.75">
      <c r="B12" s="2" t="s">
        <v>28</v>
      </c>
      <c r="D12" s="11">
        <v>501</v>
      </c>
      <c r="E12" s="11">
        <v>1</v>
      </c>
      <c r="F12" s="12">
        <f>-G33</f>
        <v>-718242</v>
      </c>
      <c r="G12" s="13" t="s">
        <v>11</v>
      </c>
      <c r="H12" s="14">
        <v>0.36903</v>
      </c>
      <c r="I12" s="15">
        <f>F12*H12</f>
        <v>-265052.84526000003</v>
      </c>
    </row>
    <row r="13" spans="2:9" ht="12.75">
      <c r="B13" s="2" t="s">
        <v>27</v>
      </c>
      <c r="D13" s="11">
        <v>501</v>
      </c>
      <c r="E13" s="11">
        <v>1</v>
      </c>
      <c r="F13" s="15">
        <f>-G34</f>
        <v>71824.2</v>
      </c>
      <c r="G13" s="13" t="s">
        <v>11</v>
      </c>
      <c r="H13" s="14">
        <v>0.36903</v>
      </c>
      <c r="I13" s="15">
        <f>F13*H13</f>
        <v>26505.284526</v>
      </c>
    </row>
    <row r="14" spans="4:9" ht="12.75">
      <c r="D14" s="14"/>
      <c r="E14" s="11"/>
      <c r="F14" s="15"/>
      <c r="G14" s="13"/>
      <c r="H14" s="17"/>
      <c r="I14" s="15"/>
    </row>
    <row r="15" spans="4:9" ht="12.75">
      <c r="D15" s="14"/>
      <c r="E15" s="11"/>
      <c r="F15" s="15"/>
      <c r="G15" s="13"/>
      <c r="H15" s="17"/>
      <c r="I15" s="15"/>
    </row>
    <row r="16" spans="2:9" ht="12.75">
      <c r="B16" s="1" t="s">
        <v>10</v>
      </c>
      <c r="D16" s="14"/>
      <c r="E16" s="11"/>
      <c r="F16" s="15"/>
      <c r="G16" s="13"/>
      <c r="H16" s="17"/>
      <c r="I16" s="15"/>
    </row>
    <row r="17" spans="2:9" ht="12.75">
      <c r="B17" s="2" t="s">
        <v>22</v>
      </c>
      <c r="D17" s="11" t="s">
        <v>23</v>
      </c>
      <c r="E17" s="11">
        <v>1</v>
      </c>
      <c r="F17" s="15">
        <f>G37</f>
        <v>323208.9</v>
      </c>
      <c r="G17" s="13" t="s">
        <v>11</v>
      </c>
      <c r="H17" s="14">
        <v>0.36903</v>
      </c>
      <c r="I17" s="15">
        <f>F17*H17</f>
        <v>119273.78036700001</v>
      </c>
    </row>
    <row r="18" spans="4:9" ht="12.75">
      <c r="D18" s="17"/>
      <c r="E18" s="11"/>
      <c r="F18" s="15"/>
      <c r="G18" s="13"/>
      <c r="H18" s="17"/>
      <c r="I18" s="15"/>
    </row>
    <row r="19" spans="4:9" ht="12.75">
      <c r="D19" s="17"/>
      <c r="E19" s="11"/>
      <c r="F19" s="15"/>
      <c r="G19" s="13"/>
      <c r="H19" s="17"/>
      <c r="I19" s="15"/>
    </row>
    <row r="20" spans="2:9" ht="12.75">
      <c r="B20" s="18"/>
      <c r="D20" s="17"/>
      <c r="E20" s="17"/>
      <c r="F20" s="19"/>
      <c r="G20" s="17"/>
      <c r="H20" s="17"/>
      <c r="I20" s="20"/>
    </row>
    <row r="23" spans="2:7" ht="12.75">
      <c r="B23" s="21" t="s">
        <v>12</v>
      </c>
      <c r="F23" s="21"/>
      <c r="G23" s="21"/>
    </row>
    <row r="24" spans="2:7" ht="12.75">
      <c r="B24" s="22" t="s">
        <v>29</v>
      </c>
      <c r="C24" s="22"/>
      <c r="D24" s="23"/>
      <c r="F24" s="23"/>
      <c r="G24" s="24"/>
    </row>
    <row r="25" spans="2:8" ht="15">
      <c r="B25" s="2" t="s">
        <v>15</v>
      </c>
      <c r="F25" s="25"/>
      <c r="G25" s="33">
        <v>26324180</v>
      </c>
      <c r="H25" s="6"/>
    </row>
    <row r="26" spans="2:8" ht="12.75">
      <c r="B26" s="2" t="s">
        <v>16</v>
      </c>
      <c r="D26" s="11"/>
      <c r="E26" s="17"/>
      <c r="F26" s="15"/>
      <c r="G26" s="15">
        <v>27042422</v>
      </c>
      <c r="H26" s="12"/>
    </row>
    <row r="27" spans="4:8" ht="13.5" thickBot="1">
      <c r="D27" s="11"/>
      <c r="E27" s="17"/>
      <c r="F27" s="15"/>
      <c r="G27" s="16">
        <f>G25-G26</f>
        <v>-718242</v>
      </c>
      <c r="H27" s="12"/>
    </row>
    <row r="28" spans="4:8" ht="13.5" thickTop="1">
      <c r="D28" s="11"/>
      <c r="E28" s="17"/>
      <c r="F28" s="15"/>
      <c r="G28" s="15"/>
      <c r="H28" s="12"/>
    </row>
    <row r="29" spans="4:8" ht="12.75">
      <c r="D29" s="11"/>
      <c r="E29" s="17"/>
      <c r="F29" s="15"/>
      <c r="G29" s="15"/>
      <c r="H29" s="19"/>
    </row>
    <row r="30" spans="2:7" ht="12.75">
      <c r="B30" s="27" t="s">
        <v>17</v>
      </c>
      <c r="C30" s="15"/>
      <c r="D30" s="15"/>
      <c r="E30" s="17"/>
      <c r="F30" s="15"/>
      <c r="G30" s="15"/>
    </row>
    <row r="31" spans="2:8" ht="12.75">
      <c r="B31" s="17"/>
      <c r="C31" s="15"/>
      <c r="D31" s="15"/>
      <c r="E31" s="17"/>
      <c r="F31" s="15"/>
      <c r="G31" s="15"/>
      <c r="H31" s="12"/>
    </row>
    <row r="32" spans="2:7" ht="12.75">
      <c r="B32" s="17" t="s">
        <v>18</v>
      </c>
      <c r="C32" s="15"/>
      <c r="D32" s="19"/>
      <c r="E32" s="17"/>
      <c r="F32" s="19"/>
      <c r="G32" s="19">
        <v>0</v>
      </c>
    </row>
    <row r="33" spans="2:7" ht="12.75">
      <c r="B33" s="17" t="s">
        <v>28</v>
      </c>
      <c r="C33" s="17"/>
      <c r="D33" s="17"/>
      <c r="E33" s="17"/>
      <c r="F33" s="17"/>
      <c r="G33" s="10">
        <f>-G27</f>
        <v>718242</v>
      </c>
    </row>
    <row r="34" spans="2:7" ht="12.75">
      <c r="B34" s="2" t="s">
        <v>19</v>
      </c>
      <c r="G34" s="12">
        <f>-G33/10</f>
        <v>-71824.2</v>
      </c>
    </row>
    <row r="35" spans="2:7" ht="13.5" thickBot="1">
      <c r="B35" s="2" t="s">
        <v>20</v>
      </c>
      <c r="G35" s="26">
        <f>SUM(G32:G34)</f>
        <v>646417.8</v>
      </c>
    </row>
    <row r="36" ht="13.5" thickTop="1"/>
    <row r="37" spans="2:7" ht="12.75">
      <c r="B37" s="2" t="s">
        <v>21</v>
      </c>
      <c r="G37" s="10">
        <f>(G32+G35)/2</f>
        <v>323208.9</v>
      </c>
    </row>
    <row r="42" ht="12.75">
      <c r="B42" s="1" t="s">
        <v>13</v>
      </c>
    </row>
    <row r="43" spans="2:9" ht="12.75">
      <c r="B43" s="28" t="s">
        <v>25</v>
      </c>
      <c r="C43" s="29"/>
      <c r="D43" s="29"/>
      <c r="E43" s="29"/>
      <c r="F43" s="29"/>
      <c r="G43" s="29"/>
      <c r="H43" s="29"/>
      <c r="I43" s="34"/>
    </row>
    <row r="44" spans="2:9" ht="12.75">
      <c r="B44" s="30" t="s">
        <v>26</v>
      </c>
      <c r="C44" s="17"/>
      <c r="D44" s="17"/>
      <c r="E44" s="17"/>
      <c r="F44" s="17"/>
      <c r="G44" s="17"/>
      <c r="H44" s="17"/>
      <c r="I44" s="35"/>
    </row>
    <row r="45" spans="2:9" ht="12.75">
      <c r="B45" s="30"/>
      <c r="C45" s="17"/>
      <c r="D45" s="17"/>
      <c r="E45" s="17"/>
      <c r="F45" s="17"/>
      <c r="G45" s="17"/>
      <c r="H45" s="17"/>
      <c r="I45" s="35"/>
    </row>
    <row r="46" spans="2:9" ht="12.75">
      <c r="B46" s="30"/>
      <c r="C46" s="17"/>
      <c r="D46" s="17"/>
      <c r="E46" s="17"/>
      <c r="F46" s="17"/>
      <c r="G46" s="17"/>
      <c r="H46" s="17"/>
      <c r="I46" s="35"/>
    </row>
    <row r="47" spans="2:9" ht="12.75">
      <c r="B47" s="30"/>
      <c r="C47" s="17"/>
      <c r="D47" s="17"/>
      <c r="E47" s="17"/>
      <c r="F47" s="17"/>
      <c r="G47" s="17"/>
      <c r="H47" s="17"/>
      <c r="I47" s="35"/>
    </row>
    <row r="48" spans="2:9" ht="12.75">
      <c r="B48" s="31"/>
      <c r="C48" s="32"/>
      <c r="D48" s="32"/>
      <c r="E48" s="32"/>
      <c r="F48" s="32"/>
      <c r="G48" s="32"/>
      <c r="H48" s="32"/>
      <c r="I48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PacifiCorp</dc:creator>
  <cp:keywords/>
  <dc:description/>
  <cp:lastModifiedBy>psc</cp:lastModifiedBy>
  <cp:lastPrinted>2001-07-12T22:14:18Z</cp:lastPrinted>
  <dcterms:created xsi:type="dcterms:W3CDTF">2001-07-12T19:40:49Z</dcterms:created>
  <dcterms:modified xsi:type="dcterms:W3CDTF">2001-07-16T19:56:39Z</dcterms:modified>
  <cp:category/>
  <cp:version/>
  <cp:contentType/>
  <cp:contentStatus/>
</cp:coreProperties>
</file>