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<sst xmlns="http://schemas.openxmlformats.org/spreadsheetml/2006/main" count="58" uniqueCount="41">
  <si>
    <t>Company</t>
  </si>
  <si>
    <t>Filing</t>
  </si>
  <si>
    <t>Adjusted</t>
  </si>
  <si>
    <t>Test Year</t>
  </si>
  <si>
    <t>Ratio of</t>
  </si>
  <si>
    <t>Cost</t>
  </si>
  <si>
    <t>MWH</t>
  </si>
  <si>
    <t>$/MWh</t>
  </si>
  <si>
    <t>$</t>
  </si>
  <si>
    <t>Sales rate to</t>
  </si>
  <si>
    <t>Purchase</t>
  </si>
  <si>
    <t>Sales</t>
  </si>
  <si>
    <t>Purchase rate</t>
  </si>
  <si>
    <t>Profit</t>
  </si>
  <si>
    <t>Company filed Profit</t>
  </si>
  <si>
    <t>Adjustment</t>
  </si>
  <si>
    <t>Historic</t>
  </si>
  <si>
    <t>(A)</t>
  </si>
  <si>
    <t>(B)</t>
  </si>
  <si>
    <t>(C)</t>
  </si>
  <si>
    <t>(D)</t>
  </si>
  <si>
    <t>(E)</t>
  </si>
  <si>
    <t>(F)</t>
  </si>
  <si>
    <t>(G)</t>
  </si>
  <si>
    <t>Docket No. 04-035-42</t>
  </si>
  <si>
    <t>Yankel</t>
  </si>
  <si>
    <t>Adjustment to Test Year STF Purchase Revenue</t>
  </si>
  <si>
    <t>Using Company's STF Sales Rates as a Base</t>
  </si>
  <si>
    <t xml:space="preserve">Jan 06 </t>
  </si>
  <si>
    <t>Feb 06</t>
  </si>
  <si>
    <t>Mar 06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</si>
  <si>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</si>
  <si>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</si>
  <si>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</si>
  <si>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</si>
  <si>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</si>
  <si>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</si>
  <si>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</si>
  <si>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</si>
  <si>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Dec 05</t>
  </si>
  <si>
    <t>Exhibit CCS 8.7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</si>
</sst>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ric%20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%"/>
      <sheetName val="ave %"/>
      <sheetName val="Quantity"/>
      <sheetName val="adjustment using sales"/>
      <sheetName val="adjustment using purchase"/>
      <sheetName val="Company"/>
      <sheetName val="historic"/>
    </sheetNames>
    <sheetDataSet>
      <sheetData sheetId="5">
        <row r="28">
          <cell r="F28">
            <v>85781831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J1" sqref="J1"/>
    </sheetView>
  </sheetViews>
  <sheetFormatPr defaultColWidth="9.140625" defaultRowHeight="12.75"/>
  <cols>
    <col min="1" max="1" width="7.57421875" style="0" customWidth="1"/>
    <col min="4" max="4" width="6.28125" style="0" customWidth="1"/>
    <col min="6" max="6" width="12.28125" style="0" customWidth="1"/>
    <col min="7" max="7" width="8.00390625" style="0" customWidth="1"/>
    <col min="8" max="8" width="12.421875" style="0" customWidth="1"/>
    <col min="9" max="9" width="9.8515625" style="0" customWidth="1"/>
    <col min="10" max="10" width="12.8515625" style="0" customWidth="1"/>
  </cols>
  <sheetData>
    <row r="1" ht="12.75">
      <c r="J1" s="9" t="s">
        <v>40</v>
      </c>
    </row>
    <row r="2" ht="12.75">
      <c r="J2" s="9" t="s">
        <v>24</v>
      </c>
    </row>
    <row r="3" ht="12.75">
      <c r="J3" s="9" t="s">
        <v>25</v>
      </c>
    </row>
    <row r="4" ht="12.75">
      <c r="J4" s="9"/>
    </row>
    <row r="5" ht="12.75">
      <c r="J5" s="9"/>
    </row>
    <row r="8" ht="18">
      <c r="F8" s="14" t="s">
        <v>26</v>
      </c>
    </row>
    <row r="9" ht="18">
      <c r="F9" s="14" t="s">
        <v>27</v>
      </c>
    </row>
    <row r="10" ht="18">
      <c r="F10" s="14"/>
    </row>
    <row r="12" spans="2:10" s="13" customFormat="1" ht="12.75">
      <c r="B12" s="13" t="s">
        <v>17</v>
      </c>
      <c r="C12" s="13" t="s">
        <v>18</v>
      </c>
      <c r="E12" s="13" t="s">
        <v>19</v>
      </c>
      <c r="F12" s="13" t="s">
        <v>20</v>
      </c>
      <c r="H12" s="13" t="s">
        <v>21</v>
      </c>
      <c r="I12" s="13" t="s">
        <v>22</v>
      </c>
      <c r="J12" s="13" t="s">
        <v>23</v>
      </c>
    </row>
    <row r="14" spans="2:8" ht="12.75">
      <c r="B14" s="1" t="s">
        <v>0</v>
      </c>
      <c r="C14" s="1" t="s">
        <v>0</v>
      </c>
      <c r="E14" s="1" t="s">
        <v>0</v>
      </c>
      <c r="F14" s="1" t="s">
        <v>0</v>
      </c>
      <c r="G14" s="1"/>
      <c r="H14" s="1"/>
    </row>
    <row r="15" spans="2:10" ht="12.75">
      <c r="B15" s="1" t="s">
        <v>1</v>
      </c>
      <c r="C15" s="1" t="s">
        <v>1</v>
      </c>
      <c r="E15" s="1" t="s">
        <v>1</v>
      </c>
      <c r="F15" s="1" t="s">
        <v>1</v>
      </c>
      <c r="G15" s="1"/>
      <c r="H15" s="1" t="s">
        <v>16</v>
      </c>
      <c r="J15" s="1" t="s">
        <v>2</v>
      </c>
    </row>
    <row r="16" spans="2:10" ht="12.75">
      <c r="B16" s="2" t="s">
        <v>3</v>
      </c>
      <c r="C16" s="2" t="s">
        <v>3</v>
      </c>
      <c r="D16" s="3"/>
      <c r="E16" s="2" t="s">
        <v>3</v>
      </c>
      <c r="F16" s="2" t="s">
        <v>3</v>
      </c>
      <c r="G16" s="2"/>
      <c r="H16" s="2" t="s">
        <v>4</v>
      </c>
      <c r="I16" s="1" t="s">
        <v>2</v>
      </c>
      <c r="J16" s="2" t="s">
        <v>5</v>
      </c>
    </row>
    <row r="17" spans="2:10" ht="12.75">
      <c r="B17" s="4" t="s">
        <v>6</v>
      </c>
      <c r="C17" s="4" t="s">
        <v>6</v>
      </c>
      <c r="D17" s="1"/>
      <c r="E17" t="s">
        <v>7</v>
      </c>
      <c r="F17" s="4" t="s">
        <v>8</v>
      </c>
      <c r="G17" s="4"/>
      <c r="H17" s="4" t="s">
        <v>9</v>
      </c>
      <c r="I17" s="2" t="s">
        <v>7</v>
      </c>
      <c r="J17" s="4" t="s">
        <v>8</v>
      </c>
    </row>
    <row r="18" spans="2:10" s="12" customFormat="1" ht="12.75">
      <c r="B18" s="15" t="s">
        <v>10</v>
      </c>
      <c r="C18" s="15" t="s">
        <v>11</v>
      </c>
      <c r="D18" s="13"/>
      <c r="E18" s="15" t="s">
        <v>11</v>
      </c>
      <c r="F18" s="15" t="s">
        <v>11</v>
      </c>
      <c r="G18" s="15"/>
      <c r="H18" s="15" t="s">
        <v>12</v>
      </c>
      <c r="I18" s="15" t="s">
        <v>10</v>
      </c>
      <c r="J18" s="15" t="s">
        <v>10</v>
      </c>
    </row>
    <row r="19" spans="2:8" ht="12.75">
      <c r="B19" s="4"/>
      <c r="C19" s="4"/>
      <c r="D19" s="1"/>
      <c r="F19" s="1"/>
      <c r="G19" s="1"/>
      <c r="H19" s="1"/>
    </row>
    <row r="20" spans="1:10" ht="12.75">
      <c r="A20" s="16" t="s">
        <v>28</v>
      </c>
      <c r="B20" s="5">
        <v>30000</v>
      </c>
      <c r="C20" s="5">
        <v>319200</v>
      </c>
      <c r="E20" s="6">
        <v>38.86124686716792</v>
      </c>
      <c r="F20" s="7">
        <f>+E20*C20</f>
        <v>12404510</v>
      </c>
      <c r="G20" s="7"/>
      <c r="H20" s="11">
        <v>1.0533139149054456</v>
      </c>
      <c r="I20" s="6">
        <f>+H20*E20</f>
        <v>40.933092075763625</v>
      </c>
      <c r="J20" s="7">
        <f>+I20*B20</f>
        <v>1227992.7622729088</v>
      </c>
    </row>
    <row r="21" spans="1:10" ht="12.75">
      <c r="A21" s="17" t="s">
        <v>29</v>
      </c>
      <c r="B21" s="5">
        <v>28800</v>
      </c>
      <c r="C21" s="5">
        <v>283200</v>
      </c>
      <c r="E21" s="6">
        <v>39.2885593220339</v>
      </c>
      <c r="F21" s="7">
        <f aca="true" t="shared" si="0" ref="F21:F31">+E21*C21</f>
        <v>11126520</v>
      </c>
      <c r="G21" s="7"/>
      <c r="H21" s="11">
        <v>1.0096262189159937</v>
      </c>
      <c r="I21" s="6">
        <f aca="true" t="shared" si="1" ref="I21:I31">+H21*E21</f>
        <v>39.6667595949618</v>
      </c>
      <c r="J21" s="7">
        <f aca="true" t="shared" si="2" ref="J21:J31">+I21*B21</f>
        <v>1142402.6763348999</v>
      </c>
    </row>
    <row r="22" spans="1:10" ht="12.75">
      <c r="A22" s="17" t="s">
        <v>30</v>
      </c>
      <c r="B22" s="5">
        <v>32400</v>
      </c>
      <c r="C22" s="5">
        <v>312000</v>
      </c>
      <c r="E22" s="6">
        <v>39.40778846153846</v>
      </c>
      <c r="F22" s="7">
        <f t="shared" si="0"/>
        <v>12295230</v>
      </c>
      <c r="G22" s="7"/>
      <c r="H22" s="11">
        <v>1.0294120974845609</v>
      </c>
      <c r="I22" s="6">
        <f t="shared" si="1"/>
        <v>40.56685417742018</v>
      </c>
      <c r="J22" s="7">
        <f t="shared" si="2"/>
        <v>1314366.075348414</v>
      </c>
    </row>
    <row r="23" spans="1:10" ht="12.75">
      <c r="A23" s="17" t="s">
        <v>31</v>
      </c>
      <c r="B23" s="5">
        <v>126725</v>
      </c>
      <c r="C23" s="5">
        <v>491100</v>
      </c>
      <c r="E23" s="6">
        <v>32.434701690083486</v>
      </c>
      <c r="F23" s="7">
        <f t="shared" si="0"/>
        <v>15928682</v>
      </c>
      <c r="G23" s="7"/>
      <c r="H23" s="11">
        <v>1.000994783206467</v>
      </c>
      <c r="I23" s="6">
        <f t="shared" si="1"/>
        <v>32.46696718663155</v>
      </c>
      <c r="J23" s="7">
        <f t="shared" si="2"/>
        <v>4114376.4167258833</v>
      </c>
    </row>
    <row r="24" spans="1:10" ht="12.75">
      <c r="A24" s="17" t="s">
        <v>32</v>
      </c>
      <c r="B24" s="5">
        <v>125800</v>
      </c>
      <c r="C24" s="5">
        <v>511000</v>
      </c>
      <c r="E24" s="6">
        <v>32.05892367906066</v>
      </c>
      <c r="F24" s="7">
        <f t="shared" si="0"/>
        <v>16382109.999999998</v>
      </c>
      <c r="G24" s="7"/>
      <c r="H24" s="11">
        <v>1.0145698628218451</v>
      </c>
      <c r="I24" s="6">
        <f t="shared" si="1"/>
        <v>32.52601779928058</v>
      </c>
      <c r="J24" s="7">
        <f t="shared" si="2"/>
        <v>4091773.039149497</v>
      </c>
    </row>
    <row r="25" spans="1:10" ht="12.75">
      <c r="A25" s="17" t="s">
        <v>33</v>
      </c>
      <c r="B25" s="5">
        <v>137200</v>
      </c>
      <c r="C25" s="5">
        <v>484400</v>
      </c>
      <c r="E25" s="6">
        <v>32.41465730800991</v>
      </c>
      <c r="F25" s="7">
        <f t="shared" si="0"/>
        <v>15701660</v>
      </c>
      <c r="G25" s="7"/>
      <c r="H25" s="11">
        <v>1.0063812045424778</v>
      </c>
      <c r="I25" s="6">
        <f t="shared" si="1"/>
        <v>32.621501866466645</v>
      </c>
      <c r="J25" s="7">
        <f t="shared" si="2"/>
        <v>4475670.056079224</v>
      </c>
    </row>
    <row r="26" spans="1:10" ht="12.75">
      <c r="A26" s="17" t="s">
        <v>34</v>
      </c>
      <c r="B26" s="5">
        <v>295800</v>
      </c>
      <c r="C26" s="5">
        <v>325000</v>
      </c>
      <c r="E26" s="6">
        <v>36.373415384615384</v>
      </c>
      <c r="F26" s="7">
        <f t="shared" si="0"/>
        <v>11821360</v>
      </c>
      <c r="G26" s="7"/>
      <c r="H26" s="11">
        <v>1.06522502964075</v>
      </c>
      <c r="I26" s="6">
        <f t="shared" si="1"/>
        <v>38.74587248121223</v>
      </c>
      <c r="J26" s="7">
        <f t="shared" si="2"/>
        <v>11461029.079942578</v>
      </c>
    </row>
    <row r="27" spans="1:10" ht="12.75">
      <c r="A27" s="17" t="s">
        <v>35</v>
      </c>
      <c r="B27" s="5">
        <v>315000</v>
      </c>
      <c r="C27" s="5">
        <v>282600</v>
      </c>
      <c r="E27" s="6">
        <v>36.763906581740976</v>
      </c>
      <c r="F27" s="7">
        <f t="shared" si="0"/>
        <v>10389480</v>
      </c>
      <c r="G27" s="7"/>
      <c r="H27" s="11">
        <v>1.2008486322874896</v>
      </c>
      <c r="I27" s="6">
        <f t="shared" si="1"/>
        <v>44.14788693622869</v>
      </c>
      <c r="J27" s="7">
        <f t="shared" si="2"/>
        <v>13906584.384912036</v>
      </c>
    </row>
    <row r="28" spans="1:10" ht="12.75">
      <c r="A28" s="17" t="s">
        <v>36</v>
      </c>
      <c r="B28" s="5">
        <v>296000</v>
      </c>
      <c r="C28" s="5">
        <v>478000</v>
      </c>
      <c r="E28" s="6">
        <v>42.254811715481175</v>
      </c>
      <c r="F28" s="7">
        <f t="shared" si="0"/>
        <v>20197800</v>
      </c>
      <c r="G28" s="7"/>
      <c r="H28" s="11">
        <v>1.205227899990939</v>
      </c>
      <c r="I28" s="6">
        <f t="shared" si="1"/>
        <v>50.9266779883619</v>
      </c>
      <c r="J28" s="7">
        <f t="shared" si="2"/>
        <v>15074296.684555123</v>
      </c>
    </row>
    <row r="29" spans="1:10" ht="12.75">
      <c r="A29" s="17" t="s">
        <v>37</v>
      </c>
      <c r="B29" s="5">
        <v>124325</v>
      </c>
      <c r="C29" s="5">
        <v>485950</v>
      </c>
      <c r="E29" s="6">
        <v>38.423337791953905</v>
      </c>
      <c r="F29" s="7">
        <f t="shared" si="0"/>
        <v>18671821</v>
      </c>
      <c r="G29" s="7"/>
      <c r="H29" s="11">
        <v>0.9986086655376833</v>
      </c>
      <c r="I29" s="6">
        <f t="shared" si="1"/>
        <v>38.36987807792673</v>
      </c>
      <c r="J29" s="7">
        <f t="shared" si="2"/>
        <v>4770335.09203824</v>
      </c>
    </row>
    <row r="30" spans="1:10" ht="12.75">
      <c r="A30" s="17" t="s">
        <v>38</v>
      </c>
      <c r="B30" s="5">
        <v>120000</v>
      </c>
      <c r="C30" s="5">
        <v>438000</v>
      </c>
      <c r="E30" s="6">
        <v>38.910502283105025</v>
      </c>
      <c r="F30" s="7">
        <f t="shared" si="0"/>
        <v>17042800</v>
      </c>
      <c r="G30" s="7"/>
      <c r="H30" s="11">
        <v>0.9928102873792912</v>
      </c>
      <c r="I30" s="6">
        <f t="shared" si="1"/>
        <v>38.63074695376207</v>
      </c>
      <c r="J30" s="7">
        <f t="shared" si="2"/>
        <v>4635689.634451449</v>
      </c>
    </row>
    <row r="31" spans="1:10" ht="12.75">
      <c r="A31" s="17" t="s">
        <v>39</v>
      </c>
      <c r="B31" s="5">
        <v>124200</v>
      </c>
      <c r="C31" s="5">
        <v>452400</v>
      </c>
      <c r="E31" s="6">
        <v>38.96363837312113</v>
      </c>
      <c r="F31" s="7">
        <f t="shared" si="0"/>
        <v>17627150</v>
      </c>
      <c r="G31" s="7"/>
      <c r="H31" s="11">
        <v>0.9847818967225757</v>
      </c>
      <c r="I31" s="6">
        <f t="shared" si="1"/>
        <v>38.37068570029476</v>
      </c>
      <c r="J31" s="7">
        <f t="shared" si="2"/>
        <v>4765639.163976609</v>
      </c>
    </row>
    <row r="32" spans="6:8" ht="12.75">
      <c r="F32" s="7"/>
      <c r="G32" s="7"/>
      <c r="H32" s="10"/>
    </row>
    <row r="33" spans="2:10" ht="12.75">
      <c r="B33" s="5">
        <v>1756250</v>
      </c>
      <c r="C33" s="5">
        <v>4862850</v>
      </c>
      <c r="F33" s="7">
        <f>SUM(F20:F32)</f>
        <v>179589123</v>
      </c>
      <c r="G33" s="7"/>
      <c r="H33" s="7"/>
      <c r="J33" s="8">
        <f>SUM(J20:J32)</f>
        <v>70980155.06578685</v>
      </c>
    </row>
    <row r="34" spans="6:10" ht="12.75">
      <c r="F34" s="7"/>
      <c r="G34" s="7"/>
      <c r="H34" s="7"/>
      <c r="I34" t="s">
        <v>13</v>
      </c>
      <c r="J34" s="8">
        <f>+F33-J33</f>
        <v>108608967.93421315</v>
      </c>
    </row>
    <row r="36" spans="9:10" ht="12.75">
      <c r="I36" s="9" t="s">
        <v>14</v>
      </c>
      <c r="J36" s="8">
        <f>+'[1]Company'!F28</f>
        <v>85781831</v>
      </c>
    </row>
    <row r="38" spans="9:10" ht="12.75">
      <c r="I38" s="9" t="s">
        <v>15</v>
      </c>
      <c r="J38" s="8">
        <f>+J34-J36</f>
        <v>22827136.934213147</v>
      </c>
    </row>
  </sheetData>
  <printOptions horizontalCentered="1"/>
  <pageMargins left="0.5" right="0.5" top="0.5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Yankel</dc:creator>
  <cp:keywords/>
  <dc:description/>
  <cp:lastModifiedBy>cmurray</cp:lastModifiedBy>
  <cp:lastPrinted>2004-12-01T16:48:27Z</cp:lastPrinted>
  <dcterms:created xsi:type="dcterms:W3CDTF">2004-12-01T16:31:54Z</dcterms:created>
  <dcterms:modified xsi:type="dcterms:W3CDTF">2004-12-03T15:04:54Z</dcterms:modified>
  <cp:category/>
  <cp:version/>
  <cp:contentType/>
  <cp:contentStatus/>
</cp:coreProperties>
</file>