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2060" windowHeight="8385" activeTab="0"/>
  </bookViews>
  <sheets>
    <sheet name="Sch 13" sheetId="1" r:id="rId1"/>
    <sheet name="Sheet2" sheetId="2" r:id="rId2"/>
    <sheet name="Sheet3" sheetId="3" r:id="rId3"/>
  </sheets>
  <definedNames/>
  <calcPr fullCalcOnLoad="1"/>
</workbook>
</file>

<file path=xl/sharedStrings.xml><?xml version="1.0" encoding="utf-8"?>
<sst xmlns="http://schemas.openxmlformats.org/spreadsheetml/2006/main" count="31" uniqueCount="29">
  <si>
    <t xml:space="preserve">PacifiCorp </t>
  </si>
  <si>
    <t>Bridger Coal Company Adjustment</t>
  </si>
  <si>
    <t>Total</t>
  </si>
  <si>
    <t>Utah</t>
  </si>
  <si>
    <t>Account</t>
  </si>
  <si>
    <t>Company</t>
  </si>
  <si>
    <t>Factor</t>
  </si>
  <si>
    <t>Factor %</t>
  </si>
  <si>
    <t>Allocation</t>
  </si>
  <si>
    <t>Company Adjustment to Rate Base</t>
  </si>
  <si>
    <t>Bridger Coal Mine Investment 3/31/2004</t>
  </si>
  <si>
    <t>SE</t>
  </si>
  <si>
    <t>Bridger Coal Mine Investment 3/31/2005</t>
  </si>
  <si>
    <t>Bridger Coal Mine Investment 3/31/2006</t>
  </si>
  <si>
    <t>CCS Adjustment to Income</t>
  </si>
  <si>
    <t>Bridger Coal Company Income Before Taxes Allocated 2/3 to PMI</t>
  </si>
  <si>
    <t>Pacific Minerals, Inc. Effective Tax Rate</t>
  </si>
  <si>
    <t>Bridger Coal Company/PMI  Income Taxes</t>
  </si>
  <si>
    <t>Bridger Coal Company/PMI Net Income</t>
  </si>
  <si>
    <t xml:space="preserve">Allocation to PacifiCorp </t>
  </si>
  <si>
    <t>PacifiCorp Allocation of Bridger Net Income-March 2004</t>
  </si>
  <si>
    <t>PacifiCorp Allocation of Bridger Net Income-March 2005</t>
  </si>
  <si>
    <t>PacifiCorp Allocation of Bridger Net Income-March 2006</t>
  </si>
  <si>
    <t>ROR - 2004</t>
  </si>
  <si>
    <t>ROR - 2005</t>
  </si>
  <si>
    <t>ROR - 2006</t>
  </si>
  <si>
    <t>Description of Adjustment</t>
  </si>
  <si>
    <t>Source: Pacific Minerals, Inc. Income Statement March 2004 and March 2003; Exhibit JTW-1, p. 8.4.</t>
  </si>
  <si>
    <t>PacifiCorp owns a 2/3 interest in the Bridger Coal Company which supplies coal to the Jim Bridger plant.  The Company's investment in the Bridger Coal Company is recorded on the books of Pacific Mineral, Inc., a wholly-owned subsidiary of PacifiCorp. The cost of Bridger coal includes all operating and maintenance costs of the mine.  The Company proposes to include the investment (rate base) associated with the Bridger  mine investment in rate base.  The CCS adjustment increases test year net income to include in regulated rates the net income generated by Bridger Coal Company.  This adjustment is conservative as it assumes the income remains constant despite an increasing investment.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</si>
</sst>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s>
  <fonts count="5">
    <font>
      <sz val="10"/>
      <name val="Arial"/>
      <family val="0"/>
    </font>
    <font>
      <sz val="10"/>
      <name val="Times New Roman"/>
      <family val="1"/>
    </font>
    <font>
      <b/>
      <sz val="12"/>
      <name val="Times New Roman"/>
      <family val="1"/>
    </font>
    <font>
      <b/>
      <sz val="10"/>
      <name val="Times New Roman"/>
      <family val="1"/>
    </font>
    <font>
      <b/>
      <u val="single"/>
      <sz val="10"/>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164" fontId="1" fillId="0" borderId="0" xfId="17" applyNumberFormat="1" applyFont="1" applyAlignment="1">
      <alignment/>
    </xf>
    <xf numFmtId="0" fontId="2" fillId="0" borderId="0" xfId="0" applyFont="1" applyAlignment="1">
      <alignment/>
    </xf>
    <xf numFmtId="0" fontId="2" fillId="0" borderId="1" xfId="0" applyFont="1" applyBorder="1" applyAlignment="1">
      <alignment/>
    </xf>
    <xf numFmtId="0" fontId="1" fillId="0" borderId="1" xfId="0" applyFont="1" applyBorder="1" applyAlignment="1">
      <alignment/>
    </xf>
    <xf numFmtId="164" fontId="1" fillId="0" borderId="1" xfId="17" applyNumberFormat="1" applyFont="1" applyBorder="1" applyAlignment="1">
      <alignment/>
    </xf>
    <xf numFmtId="164" fontId="3" fillId="0" borderId="0" xfId="17" applyNumberFormat="1" applyFont="1" applyAlignment="1">
      <alignment horizontal="center"/>
    </xf>
    <xf numFmtId="0" fontId="3" fillId="0" borderId="0" xfId="0" applyFont="1" applyAlignment="1">
      <alignment horizontal="center"/>
    </xf>
    <xf numFmtId="0" fontId="3" fillId="0" borderId="2" xfId="0" applyFont="1" applyBorder="1" applyAlignment="1">
      <alignment horizontal="center"/>
    </xf>
    <xf numFmtId="164" fontId="3" fillId="0" borderId="2" xfId="17" applyNumberFormat="1" applyFont="1" applyBorder="1" applyAlignment="1">
      <alignment horizontal="center"/>
    </xf>
    <xf numFmtId="0" fontId="4" fillId="0" borderId="0" xfId="0" applyFont="1" applyAlignment="1">
      <alignment/>
    </xf>
    <xf numFmtId="0" fontId="1" fillId="0" borderId="0" xfId="0" applyFont="1" applyAlignment="1">
      <alignment horizontal="center"/>
    </xf>
    <xf numFmtId="165" fontId="1" fillId="0" borderId="0" xfId="19" applyNumberFormat="1" applyFont="1" applyAlignment="1">
      <alignment/>
    </xf>
    <xf numFmtId="10" fontId="1" fillId="0" borderId="0" xfId="19" applyNumberFormat="1" applyFont="1" applyAlignment="1">
      <alignment/>
    </xf>
    <xf numFmtId="165" fontId="1" fillId="0" borderId="0" xfId="0" applyNumberFormat="1" applyFont="1" applyAlignment="1">
      <alignment/>
    </xf>
    <xf numFmtId="164" fontId="1" fillId="0" borderId="3" xfId="17" applyNumberFormat="1" applyFont="1" applyBorder="1" applyAlignment="1">
      <alignment/>
    </xf>
    <xf numFmtId="164" fontId="1" fillId="0" borderId="0" xfId="17" applyNumberFormat="1" applyFont="1" applyBorder="1" applyAlignment="1">
      <alignment/>
    </xf>
    <xf numFmtId="9" fontId="1" fillId="0" borderId="0" xfId="19" applyFont="1" applyAlignment="1">
      <alignment/>
    </xf>
    <xf numFmtId="0" fontId="3" fillId="0" borderId="0" xfId="0" applyFont="1" applyAlignment="1">
      <alignment/>
    </xf>
    <xf numFmtId="0" fontId="1" fillId="0" borderId="2" xfId="0" applyFont="1" applyBorder="1" applyAlignment="1">
      <alignment/>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horizontal="center"/>
    </xf>
    <xf numFmtId="0" fontId="1"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workbookViewId="0" topLeftCell="A4">
      <selection activeCell="A25" sqref="A25"/>
    </sheetView>
  </sheetViews>
  <sheetFormatPr defaultColWidth="9.140625" defaultRowHeight="12.75"/>
  <cols>
    <col min="1" max="1" width="45.7109375" style="1" customWidth="1"/>
    <col min="2" max="2" width="9.140625" style="1" customWidth="1"/>
    <col min="3" max="3" width="2.421875" style="1" customWidth="1"/>
    <col min="4" max="4" width="13.7109375" style="2" customWidth="1"/>
    <col min="5" max="5" width="3.00390625" style="1" customWidth="1"/>
    <col min="6" max="6" width="9.7109375" style="1" customWidth="1"/>
    <col min="7" max="7" width="1.7109375" style="1" customWidth="1"/>
    <col min="8" max="8" width="9.7109375" style="1" customWidth="1"/>
    <col min="9" max="9" width="3.00390625" style="1" customWidth="1"/>
    <col min="10" max="10" width="13.7109375" style="2" customWidth="1"/>
    <col min="11" max="11" width="11.7109375" style="1" customWidth="1"/>
    <col min="12" max="16384" width="9.140625" style="1" customWidth="1"/>
  </cols>
  <sheetData>
    <row r="1" ht="12.75">
      <c r="J1" s="1"/>
    </row>
    <row r="2" ht="12.75">
      <c r="J2" s="1"/>
    </row>
    <row r="3" ht="12.75">
      <c r="J3" s="1"/>
    </row>
    <row r="5" ht="15.75">
      <c r="A5" s="3" t="s">
        <v>0</v>
      </c>
    </row>
    <row r="6" spans="1:11" ht="16.5" thickBot="1">
      <c r="A6" s="4" t="s">
        <v>1</v>
      </c>
      <c r="B6" s="5"/>
      <c r="C6" s="5"/>
      <c r="D6" s="6"/>
      <c r="E6" s="5"/>
      <c r="F6" s="5"/>
      <c r="G6" s="5"/>
      <c r="H6" s="5"/>
      <c r="I6" s="5"/>
      <c r="J6" s="6"/>
      <c r="K6" s="22"/>
    </row>
    <row r="7" spans="4:11" ht="13.5" thickTop="1">
      <c r="D7" s="7" t="s">
        <v>2</v>
      </c>
      <c r="E7" s="8"/>
      <c r="F7" s="8"/>
      <c r="G7" s="8"/>
      <c r="H7" s="8"/>
      <c r="I7" s="8"/>
      <c r="J7" s="7" t="s">
        <v>3</v>
      </c>
      <c r="K7" s="23"/>
    </row>
    <row r="8" spans="1:11" ht="12.75">
      <c r="A8" s="20"/>
      <c r="B8" s="9" t="s">
        <v>4</v>
      </c>
      <c r="C8" s="9"/>
      <c r="D8" s="10" t="s">
        <v>5</v>
      </c>
      <c r="E8" s="9"/>
      <c r="F8" s="9" t="s">
        <v>6</v>
      </c>
      <c r="G8" s="9"/>
      <c r="H8" s="9" t="s">
        <v>7</v>
      </c>
      <c r="I8" s="9"/>
      <c r="J8" s="10" t="s">
        <v>8</v>
      </c>
      <c r="K8" s="23"/>
    </row>
    <row r="9" ht="12.75">
      <c r="A9" s="11" t="s">
        <v>9</v>
      </c>
    </row>
    <row r="10" spans="1:10" ht="12.75">
      <c r="A10" s="1" t="s">
        <v>10</v>
      </c>
      <c r="D10" s="2">
        <v>46079800</v>
      </c>
      <c r="F10" s="12" t="s">
        <v>11</v>
      </c>
      <c r="H10" s="13">
        <v>0.4116681640711561</v>
      </c>
      <c r="J10" s="2">
        <f>+H10*D10</f>
        <v>18969586.66676606</v>
      </c>
    </row>
    <row r="11" spans="1:11" ht="12.75">
      <c r="A11" s="1" t="s">
        <v>12</v>
      </c>
      <c r="D11" s="2">
        <v>56204253</v>
      </c>
      <c r="F11" s="12" t="s">
        <v>11</v>
      </c>
      <c r="H11" s="13">
        <v>0.4116681640711561</v>
      </c>
      <c r="J11" s="2">
        <f>+H11*D11</f>
        <v>23137501.645500768</v>
      </c>
      <c r="K11" s="14"/>
    </row>
    <row r="12" spans="1:11" ht="12.75">
      <c r="A12" s="1" t="s">
        <v>13</v>
      </c>
      <c r="B12" s="12">
        <v>399</v>
      </c>
      <c r="D12" s="2">
        <v>76197403</v>
      </c>
      <c r="F12" s="12" t="s">
        <v>11</v>
      </c>
      <c r="H12" s="13">
        <v>0.4116681640711561</v>
      </c>
      <c r="J12" s="2">
        <f>+H12*D12</f>
        <v>31368045</v>
      </c>
      <c r="K12" s="14"/>
    </row>
    <row r="13" ht="12.75">
      <c r="F13" s="12"/>
    </row>
    <row r="14" ht="12.75">
      <c r="F14" s="12"/>
    </row>
    <row r="15" spans="1:6" ht="12.75">
      <c r="A15" s="11" t="s">
        <v>14</v>
      </c>
      <c r="F15" s="12"/>
    </row>
    <row r="16" spans="1:6" ht="12.75">
      <c r="A16" s="1" t="s">
        <v>15</v>
      </c>
      <c r="D16" s="2">
        <v>23899582</v>
      </c>
      <c r="F16" s="12"/>
    </row>
    <row r="17" spans="1:6" ht="12.75">
      <c r="A17" s="1" t="s">
        <v>16</v>
      </c>
      <c r="D17" s="14">
        <v>0.304</v>
      </c>
      <c r="F17" s="12"/>
    </row>
    <row r="18" spans="1:6" ht="12.75">
      <c r="A18" s="1" t="s">
        <v>17</v>
      </c>
      <c r="D18" s="2">
        <f>+D17*D16</f>
        <v>7265472.927999999</v>
      </c>
      <c r="F18" s="12"/>
    </row>
    <row r="19" spans="1:8" ht="12.75">
      <c r="A19" s="1" t="s">
        <v>18</v>
      </c>
      <c r="D19" s="2">
        <f>+D16-D18</f>
        <v>16634109.072</v>
      </c>
      <c r="F19" s="12"/>
      <c r="H19" s="15"/>
    </row>
    <row r="20" spans="1:6" ht="12.75">
      <c r="A20" s="1" t="s">
        <v>19</v>
      </c>
      <c r="D20" s="14">
        <v>1</v>
      </c>
      <c r="F20" s="12"/>
    </row>
    <row r="21" spans="1:10" ht="12.75">
      <c r="A21" s="1" t="s">
        <v>20</v>
      </c>
      <c r="D21" s="2">
        <f>+D20*D19</f>
        <v>16634109.072</v>
      </c>
      <c r="F21" s="12" t="str">
        <f>+F12</f>
        <v>SE</v>
      </c>
      <c r="H21" s="15">
        <f>+H12</f>
        <v>0.4116681640711561</v>
      </c>
      <c r="J21" s="2">
        <f>+H21*D21</f>
        <v>6847733.142629602</v>
      </c>
    </row>
    <row r="22" spans="1:11" ht="13.5" thickBot="1">
      <c r="A22" s="1" t="s">
        <v>21</v>
      </c>
      <c r="D22" s="2">
        <f>+D21</f>
        <v>16634109.072</v>
      </c>
      <c r="F22" s="12" t="str">
        <f>+F21</f>
        <v>SE</v>
      </c>
      <c r="H22" s="15">
        <f>+H21</f>
        <v>0.4116681640711561</v>
      </c>
      <c r="J22" s="2">
        <f>+H22*D22</f>
        <v>6847733.142629602</v>
      </c>
      <c r="K22" s="2"/>
    </row>
    <row r="23" spans="1:11" ht="13.5" thickBot="1">
      <c r="A23" s="1" t="s">
        <v>22</v>
      </c>
      <c r="D23" s="2">
        <f>+D22</f>
        <v>16634109.072</v>
      </c>
      <c r="F23" s="12" t="str">
        <f>+F22</f>
        <v>SE</v>
      </c>
      <c r="H23" s="15">
        <f>+H22</f>
        <v>0.4116681640711561</v>
      </c>
      <c r="J23" s="16">
        <f>+H23*D23</f>
        <v>6847733.142629602</v>
      </c>
      <c r="K23" s="17"/>
    </row>
    <row r="25" spans="1:4" ht="12.75">
      <c r="A25" s="1" t="s">
        <v>23</v>
      </c>
      <c r="D25" s="18">
        <f>+D21/D10</f>
        <v>0.36098483656613095</v>
      </c>
    </row>
    <row r="26" spans="1:4" ht="12.75">
      <c r="A26" s="1" t="s">
        <v>24</v>
      </c>
      <c r="D26" s="18">
        <f>+D22/D11</f>
        <v>0.2959581914913094</v>
      </c>
    </row>
    <row r="27" spans="1:4" ht="12.75">
      <c r="A27" s="1" t="s">
        <v>25</v>
      </c>
      <c r="D27" s="18">
        <f>+D23/D12</f>
        <v>0.21830283470422215</v>
      </c>
    </row>
    <row r="28" ht="12.75">
      <c r="D28" s="18"/>
    </row>
    <row r="29" ht="13.5" thickBot="1">
      <c r="A29" s="19" t="s">
        <v>26</v>
      </c>
    </row>
    <row r="30" spans="1:12" ht="72" customHeight="1" thickBot="1">
      <c r="A30" s="24" t="s">
        <v>28</v>
      </c>
      <c r="B30" s="25"/>
      <c r="C30" s="25"/>
      <c r="D30" s="25"/>
      <c r="E30" s="25"/>
      <c r="F30" s="25"/>
      <c r="G30" s="25"/>
      <c r="H30" s="25"/>
      <c r="I30" s="25"/>
      <c r="J30" s="25"/>
      <c r="K30" s="26"/>
      <c r="L30" s="21"/>
    </row>
    <row r="32" ht="13.5" customHeight="1"/>
    <row r="33" ht="12.75">
      <c r="A33" s="1" t="s">
        <v>27</v>
      </c>
    </row>
  </sheetData>
  <mergeCells count="1">
    <mergeCell ref="A30:K30"/>
  </mergeCells>
  <printOptions/>
  <pageMargins left="0.75" right="0.75" top="1" bottom="0.75" header="0.5" footer="0.5"/>
  <pageSetup horizontalDpi="600" verticalDpi="600" orientation="landscape" r:id="rId1"/>
  <headerFooter alignWithMargins="0">
    <oddHeader>&amp;R&amp;"Times New Roman,Regular"Utah Committee of Consumer Services
Witness: Kim Dismukes
Docket No. 04-035-42
Exhibit CCS-3.13</oddHeader>
    <oddFooter>&amp;R&amp;"Times New Roman,Regular"&amp;Y&amp;F &amp;A &amp;D &amp;T</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Acadian Consulting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Kim Dismukes</dc:creator>
  <cp:keywords/>
  <dc:description/>
  <cp:lastModifiedBy> Kim Dismukes</cp:lastModifiedBy>
  <cp:lastPrinted>2004-12-02T16:33:52Z</cp:lastPrinted>
  <dcterms:created xsi:type="dcterms:W3CDTF">2004-11-21T21:00:16Z</dcterms:created>
  <dcterms:modified xsi:type="dcterms:W3CDTF">2004-12-02T16:46:43Z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1727671146</vt:i4>
  </property>
  <property fmtid="{D5CDD505-2E9C-101B-9397-08002B2CF9AE}" pid="3" name="_EmailSubject">
    <vt:lpwstr>testimony, qualifications appendix, and exhibits</vt:lpwstr>
  </property>
  <property fmtid="{D5CDD505-2E9C-101B-9397-08002B2CF9AE}" pid="4" name="_AuthorEmail">
    <vt:lpwstr>kimdismukes@cox.net</vt:lpwstr>
  </property>
  <property fmtid="{D5CDD505-2E9C-101B-9397-08002B2CF9AE}" pid="5" name="_AuthorEmailDisplayName">
    <vt:lpwstr>Kim Dismukes</vt:lpwstr>
  </property>
  <property fmtid="{D5CDD505-2E9C-101B-9397-08002B2CF9AE}" pid="6" name="_PreviousAdHocReviewCycleID">
    <vt:i4>-457036520</vt:i4>
  </property>
</Properties>
</file>