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dj" sheetId="1" r:id="rId1"/>
    <sheet name="Calc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<sst xmlns="http://schemas.openxmlformats.org/spreadsheetml/2006/main" count="39" uniqueCount="32">
  <si>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PACIFICORP</t>
  </si>
  <si>
    <t>Docket No. 04-035-02</t>
  </si>
  <si>
    <t>Utah Results of Operations March 2006</t>
  </si>
  <si>
    <t>Witness:  Bart Croxford</t>
  </si>
  <si>
    <t>Page 1 of 2</t>
  </si>
  <si>
    <t>TOTAL</t>
  </si>
  <si>
    <t>UTAH</t>
  </si>
  <si>
    <t>ACCT</t>
  </si>
  <si>
    <t>COMPANY</t>
  </si>
  <si>
    <t>FACTOR</t>
  </si>
  <si>
    <t>FACTOR %</t>
  </si>
  <si>
    <t>ALLOCATED</t>
  </si>
  <si>
    <t>REF#</t>
  </si>
  <si>
    <t>Adjustment to Expense:</t>
  </si>
  <si>
    <t>Page 2</t>
  </si>
  <si>
    <t>WAPA Imputation</t>
  </si>
  <si>
    <t>DPU Exhibit No. 5.2</t>
  </si>
  <si>
    <t>Page 2 of 2</t>
  </si>
  <si>
    <t>Description</t>
  </si>
  <si>
    <t xml:space="preserve">Ref </t>
  </si>
  <si>
    <t>Docket No. 04-035-42</t>
  </si>
  <si>
    <t>DPU 2.9</t>
  </si>
  <si>
    <t>Monthly Contract Rate</t>
  </si>
  <si>
    <t>Del. To Pref. Customers @ APD kW</t>
  </si>
  <si>
    <t>CCS 3.92</t>
  </si>
  <si>
    <t>per kW-year</t>
  </si>
  <si>
    <t>Less actual billings</t>
  </si>
  <si>
    <t>Amount subsidized by ratepayers</t>
  </si>
  <si>
    <t>Billings at current WAPA market rates</t>
  </si>
  <si>
    <t xml:space="preserve"> </t>
  </si>
  <si>
    <t>SG</t>
  </si>
  <si>
    <t>Latest FERC Wheeling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</si>
</sst>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&quot;$&quot;#,##0.000_);[Red]\(&quot;$&quot;#,##0.000\)"/>
    <numFmt numFmtId="167" formatCode="_(&quot;$&quot;* #,##0.000_);_(&quot;$&quot;* \(#,##0.000\);_(&quot;$&quot;* &quot;-&quot;???_);_(@_)"/>
    <numFmt numFmtId="168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7" applyNumberFormat="1" applyAlignment="1">
      <alignment/>
    </xf>
    <xf numFmtId="165" fontId="0" fillId="0" borderId="0" xfId="19" applyNumberFormat="1" applyAlignment="1">
      <alignment/>
    </xf>
    <xf numFmtId="164" fontId="0" fillId="0" borderId="0" xfId="17" applyNumberFormat="1" applyBorder="1" applyAlignment="1">
      <alignment/>
    </xf>
    <xf numFmtId="10" fontId="0" fillId="0" borderId="0" xfId="19" applyNumberFormat="1" applyAlignment="1">
      <alignment/>
    </xf>
    <xf numFmtId="4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9" applyNumberFormat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17" applyNumberFormat="1" applyAlignment="1">
      <alignment/>
    </xf>
    <xf numFmtId="44" fontId="0" fillId="0" borderId="0" xfId="17" applyNumberFormat="1" applyAlignment="1">
      <alignment/>
    </xf>
    <xf numFmtId="44" fontId="0" fillId="0" borderId="0" xfId="0" applyNumberFormat="1" applyAlignment="1">
      <alignment/>
    </xf>
    <xf numFmtId="42" fontId="0" fillId="0" borderId="0" xfId="17" applyNumberFormat="1" applyFont="1" applyBorder="1" applyAlignment="1">
      <alignment/>
    </xf>
    <xf numFmtId="42" fontId="0" fillId="0" borderId="1" xfId="19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4">
      <selection activeCell="E15" sqref="E15"/>
    </sheetView>
  </sheetViews>
  <sheetFormatPr defaultColWidth="9.140625" defaultRowHeight="12.75"/>
  <cols>
    <col min="1" max="1" width="31.421875" style="0" customWidth="1"/>
    <col min="3" max="3" width="16.00390625" style="0" customWidth="1"/>
    <col min="5" max="5" width="12.28125" style="0" customWidth="1"/>
    <col min="6" max="6" width="14.00390625" style="0" customWidth="1"/>
  </cols>
  <sheetData>
    <row r="1" spans="1:6" ht="12.75">
      <c r="A1" s="1" t="s">
        <v>0</v>
      </c>
      <c r="D1" s="2"/>
      <c r="F1" s="1" t="s">
        <v>1</v>
      </c>
    </row>
    <row r="2" spans="1:6" ht="12.75">
      <c r="A2" s="1" t="s">
        <v>2</v>
      </c>
      <c r="D2" s="2"/>
      <c r="F2" s="1" t="s">
        <v>3</v>
      </c>
    </row>
    <row r="3" spans="1:6" ht="12.75">
      <c r="A3" s="1" t="s">
        <v>15</v>
      </c>
      <c r="D3" s="2"/>
      <c r="F3" s="1" t="s">
        <v>16</v>
      </c>
    </row>
    <row r="4" spans="4:6" ht="12.75">
      <c r="D4" s="2"/>
      <c r="F4" s="1" t="s">
        <v>4</v>
      </c>
    </row>
    <row r="5" ht="12.75">
      <c r="D5" s="2"/>
    </row>
    <row r="6" ht="12.75">
      <c r="D6" s="2"/>
    </row>
    <row r="7" ht="12.75">
      <c r="D7" s="2"/>
    </row>
    <row r="8" spans="2:7" ht="12.75">
      <c r="B8" s="3"/>
      <c r="C8" s="3" t="s">
        <v>5</v>
      </c>
      <c r="D8" s="3"/>
      <c r="E8" s="3"/>
      <c r="F8" s="3" t="s">
        <v>6</v>
      </c>
      <c r="G8" s="3"/>
    </row>
    <row r="9" spans="2:7" ht="12.75"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</row>
    <row r="10" spans="1:4" ht="12.75">
      <c r="A10" s="1" t="s">
        <v>13</v>
      </c>
      <c r="D10" s="2"/>
    </row>
    <row r="11" spans="1:7" ht="12.75">
      <c r="A11" t="s">
        <v>15</v>
      </c>
      <c r="B11">
        <v>930</v>
      </c>
      <c r="C11" s="4">
        <f>+Calc!B18</f>
        <v>4487845.6</v>
      </c>
      <c r="D11" s="2" t="s">
        <v>30</v>
      </c>
      <c r="E11" s="22">
        <v>0.411668</v>
      </c>
      <c r="F11" s="4">
        <f>+C11*E11</f>
        <v>1847502.4224607998</v>
      </c>
      <c r="G11" t="s">
        <v>14</v>
      </c>
    </row>
    <row r="12" spans="3:6" ht="12.75">
      <c r="C12" s="4"/>
      <c r="D12" s="2"/>
      <c r="E12" s="5"/>
      <c r="F12" s="6"/>
    </row>
    <row r="17" ht="12.75">
      <c r="C17" t="s">
        <v>29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8" sqref="B8"/>
    </sheetView>
  </sheetViews>
  <sheetFormatPr defaultColWidth="9.140625" defaultRowHeight="12.75"/>
  <cols>
    <col min="1" max="1" width="34.421875" style="0" customWidth="1"/>
    <col min="2" max="2" width="18.8515625" style="0" customWidth="1"/>
    <col min="3" max="3" width="14.28125" style="12" customWidth="1"/>
    <col min="5" max="5" width="13.57421875" style="0" customWidth="1"/>
  </cols>
  <sheetData>
    <row r="1" spans="1:4" ht="12.75">
      <c r="A1" s="1" t="s">
        <v>0</v>
      </c>
      <c r="B1" s="2"/>
      <c r="C1" s="11"/>
      <c r="D1" s="1" t="s">
        <v>20</v>
      </c>
    </row>
    <row r="2" spans="1:4" ht="12.75">
      <c r="A2" s="1" t="s">
        <v>2</v>
      </c>
      <c r="B2" s="2"/>
      <c r="C2" s="11"/>
      <c r="D2" s="1" t="s">
        <v>3</v>
      </c>
    </row>
    <row r="3" spans="1:4" ht="12.75">
      <c r="A3" s="1" t="s">
        <v>15</v>
      </c>
      <c r="B3" s="2"/>
      <c r="C3" s="11"/>
      <c r="D3" s="1" t="s">
        <v>16</v>
      </c>
    </row>
    <row r="4" ht="12.75">
      <c r="D4" s="1" t="s">
        <v>17</v>
      </c>
    </row>
    <row r="5" ht="12.75">
      <c r="D5" s="1"/>
    </row>
    <row r="6" ht="12.75">
      <c r="E6" s="1"/>
    </row>
    <row r="7" spans="1:4" ht="12.75">
      <c r="A7" s="3" t="s">
        <v>18</v>
      </c>
      <c r="D7" s="3" t="s">
        <v>19</v>
      </c>
    </row>
    <row r="8" spans="1:4" ht="12.75">
      <c r="A8" s="10" t="s">
        <v>31</v>
      </c>
      <c r="B8" s="18">
        <v>24.3</v>
      </c>
      <c r="C8" s="12" t="s">
        <v>25</v>
      </c>
      <c r="D8" s="10" t="s">
        <v>21</v>
      </c>
    </row>
    <row r="9" spans="1:4" ht="12.75">
      <c r="A9" s="3"/>
      <c r="D9" s="3"/>
    </row>
    <row r="10" spans="1:2" ht="12.75">
      <c r="A10" t="s">
        <v>22</v>
      </c>
      <c r="B10" s="21">
        <f>+B8/12</f>
        <v>2.025</v>
      </c>
    </row>
    <row r="12" spans="1:4" ht="12.75">
      <c r="A12" t="s">
        <v>23</v>
      </c>
      <c r="B12" s="12">
        <v>3596624</v>
      </c>
      <c r="D12" t="s">
        <v>24</v>
      </c>
    </row>
    <row r="14" spans="1:2" ht="12.75">
      <c r="A14" t="s">
        <v>28</v>
      </c>
      <c r="B14" s="8">
        <f>+B10*B12</f>
        <v>7283163.6</v>
      </c>
    </row>
    <row r="15" spans="2:3" ht="12.75">
      <c r="B15" s="7"/>
      <c r="C15" s="13"/>
    </row>
    <row r="16" spans="1:4" ht="12.75">
      <c r="A16" t="s">
        <v>26</v>
      </c>
      <c r="B16" s="20">
        <v>2795318</v>
      </c>
      <c r="C16" s="13"/>
      <c r="D16" t="s">
        <v>24</v>
      </c>
    </row>
    <row r="18" spans="1:3" ht="12.75">
      <c r="A18" t="s">
        <v>27</v>
      </c>
      <c r="B18" s="19">
        <f>+B14-B16</f>
        <v>4487845.6</v>
      </c>
      <c r="C18" s="14"/>
    </row>
    <row r="19" spans="2:3" ht="12.75">
      <c r="B19" s="9"/>
      <c r="C19" s="15"/>
    </row>
    <row r="20" spans="2:3" ht="12.75">
      <c r="B20" s="17"/>
      <c r="C20" s="1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POWELL</dc:creator>
  <cp:keywords/>
  <dc:description/>
  <cp:lastModifiedBy>lm</cp:lastModifiedBy>
  <cp:lastPrinted>2004-12-03T18:50:27Z</cp:lastPrinted>
  <dcterms:created xsi:type="dcterms:W3CDTF">2004-11-26T17:17:20Z</dcterms:created>
  <dcterms:modified xsi:type="dcterms:W3CDTF">2004-12-06T22:00:50Z</dcterms:modified>
  <cp:category/>
  <cp:version/>
  <cp:contentType/>
  <cp:contentStatus/>
</cp:coreProperties>
</file>