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dj" sheetId="1" r:id="rId1"/>
    <sheet name="Calc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<sst xmlns="http://schemas.openxmlformats.org/spreadsheetml/2006/main" count="38" uniqueCount="31">
  <si>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PACIFICORP</t>
  </si>
  <si>
    <t>Docket No. 04-035-02</t>
  </si>
  <si>
    <t>Utah Results of Operations March 2006</t>
  </si>
  <si>
    <t>Witness:  Bart Croxford</t>
  </si>
  <si>
    <t>Page 1 of 2</t>
  </si>
  <si>
    <t>Description</t>
  </si>
  <si>
    <t xml:space="preserve">Ref </t>
  </si>
  <si>
    <t>Difference</t>
  </si>
  <si>
    <t>Adjustment to Cost of Debt</t>
  </si>
  <si>
    <t>DPU Exhibit No. 5.3</t>
  </si>
  <si>
    <t>Page 2 of 2</t>
  </si>
  <si>
    <t>Amount</t>
  </si>
  <si>
    <t xml:space="preserve">Projected Rate </t>
  </si>
  <si>
    <t>Actual Rate</t>
  </si>
  <si>
    <t>TOTAL</t>
  </si>
  <si>
    <t>UTAH</t>
  </si>
  <si>
    <t>ACCT</t>
  </si>
  <si>
    <t>COMPANY</t>
  </si>
  <si>
    <t>FACTOR</t>
  </si>
  <si>
    <t>FACTOR %</t>
  </si>
  <si>
    <t>ALLOCATED</t>
  </si>
  <si>
    <t>REF#</t>
  </si>
  <si>
    <t>Adjustment to Expense:</t>
  </si>
  <si>
    <t>SO</t>
  </si>
  <si>
    <t>Page 2</t>
  </si>
  <si>
    <t>Cost of Debt</t>
  </si>
  <si>
    <t>First Mortgage Bonds</t>
  </si>
  <si>
    <t>Exhibit BNW-1.xls, p. 2</t>
  </si>
  <si>
    <t>Redemption of 8.625% Bonds</t>
  </si>
  <si>
    <t>Exhibit BNW-1.xls, p. 3</t>
  </si>
  <si>
    <t>Reduction of Debt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</si>
</sst>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7" applyNumberFormat="1" applyAlignment="1">
      <alignment/>
    </xf>
    <xf numFmtId="10" fontId="0" fillId="0" borderId="0" xfId="19" applyNumberFormat="1" applyAlignment="1">
      <alignment/>
    </xf>
    <xf numFmtId="42" fontId="0" fillId="0" borderId="0" xfId="19" applyNumberFormat="1" applyAlignment="1">
      <alignment/>
    </xf>
    <xf numFmtId="42" fontId="0" fillId="0" borderId="0" xfId="0" applyNumberFormat="1" applyAlignment="1">
      <alignment/>
    </xf>
    <xf numFmtId="10" fontId="0" fillId="0" borderId="0" xfId="17" applyNumberFormat="1" applyAlignment="1">
      <alignment/>
    </xf>
    <xf numFmtId="10" fontId="0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19" applyNumberFormat="1" applyAlignment="1">
      <alignment/>
    </xf>
    <xf numFmtId="3" fontId="0" fillId="0" borderId="0" xfId="17" applyNumberFormat="1" applyFont="1" applyBorder="1" applyAlignment="1">
      <alignment/>
    </xf>
    <xf numFmtId="3" fontId="0" fillId="0" borderId="0" xfId="17" applyNumberFormat="1" applyAlignment="1">
      <alignment/>
    </xf>
    <xf numFmtId="164" fontId="0" fillId="0" borderId="0" xfId="17" applyNumberFormat="1" applyAlignment="1">
      <alignment/>
    </xf>
    <xf numFmtId="165" fontId="0" fillId="0" borderId="0" xfId="19" applyNumberFormat="1" applyAlignment="1">
      <alignment/>
    </xf>
    <xf numFmtId="164" fontId="0" fillId="0" borderId="0" xfId="17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6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5.140625" style="0" customWidth="1"/>
    <col min="2" max="2" width="10.00390625" style="0" customWidth="1"/>
    <col min="3" max="3" width="18.00390625" style="13" customWidth="1"/>
    <col min="4" max="4" width="13.140625" style="0" customWidth="1"/>
    <col min="5" max="5" width="11.57421875" style="0" customWidth="1"/>
    <col min="6" max="6" width="15.00390625" style="0" customWidth="1"/>
  </cols>
  <sheetData>
    <row r="1" spans="1:6" ht="12.75">
      <c r="A1" s="1" t="s">
        <v>0</v>
      </c>
      <c r="C1"/>
      <c r="D1" s="2"/>
      <c r="F1" s="1" t="s">
        <v>1</v>
      </c>
    </row>
    <row r="2" spans="1:6" ht="12.75">
      <c r="A2" s="1" t="s">
        <v>2</v>
      </c>
      <c r="C2"/>
      <c r="D2" s="2"/>
      <c r="F2" s="1" t="s">
        <v>3</v>
      </c>
    </row>
    <row r="3" spans="1:6" ht="12.75">
      <c r="A3" s="1" t="s">
        <v>8</v>
      </c>
      <c r="C3"/>
      <c r="D3" s="2"/>
      <c r="F3" s="1" t="s">
        <v>9</v>
      </c>
    </row>
    <row r="4" spans="3:6" ht="12.75">
      <c r="C4"/>
      <c r="D4" s="2"/>
      <c r="F4" s="1" t="s">
        <v>4</v>
      </c>
    </row>
    <row r="5" spans="3:4" ht="12.75">
      <c r="C5"/>
      <c r="D5" s="2"/>
    </row>
    <row r="6" spans="3:4" ht="12.75">
      <c r="C6"/>
      <c r="D6" s="2"/>
    </row>
    <row r="7" spans="3:4" ht="12.75">
      <c r="C7"/>
      <c r="D7" s="2"/>
    </row>
    <row r="8" spans="2:7" ht="12.75">
      <c r="B8" s="3"/>
      <c r="C8" s="3" t="s">
        <v>14</v>
      </c>
      <c r="D8" s="3"/>
      <c r="E8" s="3"/>
      <c r="F8" s="3" t="s">
        <v>15</v>
      </c>
      <c r="G8" s="3"/>
    </row>
    <row r="9" spans="2:7" ht="12.75">
      <c r="B9" s="3" t="s">
        <v>16</v>
      </c>
      <c r="C9" s="3" t="s">
        <v>17</v>
      </c>
      <c r="D9" s="3" t="s">
        <v>18</v>
      </c>
      <c r="E9" s="3" t="s">
        <v>19</v>
      </c>
      <c r="F9" s="3" t="s">
        <v>20</v>
      </c>
      <c r="G9" s="3" t="s">
        <v>21</v>
      </c>
    </row>
    <row r="10" spans="1:4" ht="12.75">
      <c r="A10" s="1" t="s">
        <v>22</v>
      </c>
      <c r="C10"/>
      <c r="D10" s="2"/>
    </row>
    <row r="11" spans="1:7" ht="12.75">
      <c r="A11" t="s">
        <v>25</v>
      </c>
      <c r="B11">
        <v>930</v>
      </c>
      <c r="C11" s="18">
        <f>+Calc!C19</f>
        <v>3467600</v>
      </c>
      <c r="D11" s="2" t="s">
        <v>23</v>
      </c>
      <c r="E11" s="25">
        <v>0.411668</v>
      </c>
      <c r="F11" s="18">
        <f>+C11*E11</f>
        <v>1427499.9567999998</v>
      </c>
      <c r="G11" t="s">
        <v>24</v>
      </c>
    </row>
    <row r="12" spans="3:6" ht="12.75">
      <c r="C12" s="18"/>
      <c r="D12" s="2"/>
      <c r="E12" s="19"/>
      <c r="F12" s="20"/>
    </row>
    <row r="13" spans="3:6" ht="12.75">
      <c r="C13"/>
      <c r="D13" s="2"/>
      <c r="F13" s="10"/>
    </row>
    <row r="14" spans="1:6" ht="12.75">
      <c r="A14" s="1"/>
      <c r="C14"/>
      <c r="D14" s="2"/>
      <c r="F14" s="21"/>
    </row>
    <row r="15" spans="3:6" ht="12.75">
      <c r="C15"/>
      <c r="D15" s="2"/>
      <c r="F15" s="10"/>
    </row>
    <row r="16" spans="2:4" ht="12.75">
      <c r="B16" s="9"/>
      <c r="C16" s="16"/>
      <c r="D16" s="9"/>
    </row>
    <row r="17" ht="12.75">
      <c r="B17" s="10"/>
    </row>
    <row r="18" spans="2:4" ht="12.75">
      <c r="B18" s="8"/>
      <c r="C18" s="17"/>
      <c r="D18" s="8"/>
    </row>
    <row r="20" spans="2:4" ht="12.75">
      <c r="B20" s="4"/>
      <c r="C20" s="17"/>
      <c r="D20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2" sqref="C12"/>
    </sheetView>
  </sheetViews>
  <sheetFormatPr defaultColWidth="9.140625" defaultRowHeight="12.75"/>
  <cols>
    <col min="1" max="1" width="22.421875" style="0" customWidth="1"/>
    <col min="2" max="2" width="18.00390625" style="0" customWidth="1"/>
    <col min="3" max="3" width="17.8515625" style="0" customWidth="1"/>
  </cols>
  <sheetData>
    <row r="1" spans="1:4" ht="12.75">
      <c r="A1" s="1" t="s">
        <v>0</v>
      </c>
      <c r="B1" s="2"/>
      <c r="C1" s="12"/>
      <c r="D1" s="1" t="s">
        <v>1</v>
      </c>
    </row>
    <row r="2" spans="1:4" ht="12.75">
      <c r="A2" s="1" t="s">
        <v>2</v>
      </c>
      <c r="B2" s="2"/>
      <c r="C2" s="12"/>
      <c r="D2" s="1" t="s">
        <v>3</v>
      </c>
    </row>
    <row r="3" spans="1:4" ht="12.75">
      <c r="A3" s="1" t="s">
        <v>8</v>
      </c>
      <c r="B3" s="2"/>
      <c r="C3" s="12"/>
      <c r="D3" s="1" t="s">
        <v>9</v>
      </c>
    </row>
    <row r="4" spans="3:4" ht="12.75">
      <c r="C4" s="13"/>
      <c r="D4" s="1" t="s">
        <v>10</v>
      </c>
    </row>
    <row r="5" spans="3:4" ht="12.75">
      <c r="C5" s="13"/>
      <c r="D5" s="1"/>
    </row>
    <row r="6" spans="3:5" ht="12.75">
      <c r="C6" s="13"/>
      <c r="E6" s="1"/>
    </row>
    <row r="7" spans="1:4" ht="12.75">
      <c r="A7" s="3" t="s">
        <v>5</v>
      </c>
      <c r="B7" s="3" t="s">
        <v>11</v>
      </c>
      <c r="C7" s="14"/>
      <c r="D7" s="3" t="s">
        <v>6</v>
      </c>
    </row>
    <row r="8" spans="1:4" ht="12.75">
      <c r="A8" t="s">
        <v>26</v>
      </c>
      <c r="B8" s="7">
        <v>400000000</v>
      </c>
      <c r="C8" s="13"/>
      <c r="D8" s="22" t="s">
        <v>27</v>
      </c>
    </row>
    <row r="9" ht="12.75">
      <c r="C9" s="13"/>
    </row>
    <row r="10" spans="1:4" ht="12.75">
      <c r="A10" t="s">
        <v>12</v>
      </c>
      <c r="B10" s="11">
        <v>0.0592</v>
      </c>
      <c r="C10" s="7">
        <f>+B8*B10</f>
        <v>23680000</v>
      </c>
      <c r="D10" s="22" t="s">
        <v>27</v>
      </c>
    </row>
    <row r="11" ht="12.75">
      <c r="C11" s="13"/>
    </row>
    <row r="12" spans="1:3" ht="12.75">
      <c r="A12" t="s">
        <v>13</v>
      </c>
      <c r="B12" s="11">
        <v>0.055</v>
      </c>
      <c r="C12" s="24">
        <f>+B8*B12</f>
        <v>22000000</v>
      </c>
    </row>
    <row r="13" spans="2:3" ht="12.75">
      <c r="B13" s="5"/>
      <c r="C13" s="15"/>
    </row>
    <row r="14" spans="1:3" ht="12.75">
      <c r="A14" t="s">
        <v>7</v>
      </c>
      <c r="B14" s="5"/>
      <c r="C14" s="6">
        <f>+C10-C12</f>
        <v>1680000</v>
      </c>
    </row>
    <row r="15" ht="12.75">
      <c r="C15" s="13"/>
    </row>
    <row r="17" spans="1:4" ht="12.75">
      <c r="A17" t="s">
        <v>28</v>
      </c>
      <c r="C17" s="23">
        <v>1787600</v>
      </c>
      <c r="D17" s="22" t="s">
        <v>29</v>
      </c>
    </row>
    <row r="19" spans="1:3" ht="12.75">
      <c r="A19" t="s">
        <v>30</v>
      </c>
      <c r="C19" s="7">
        <f>+C14+C17</f>
        <v>3467600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POWELL</dc:creator>
  <cp:keywords/>
  <dc:description/>
  <cp:lastModifiedBy>lm</cp:lastModifiedBy>
  <dcterms:created xsi:type="dcterms:W3CDTF">2004-11-26T16:55:42Z</dcterms:created>
  <dcterms:modified xsi:type="dcterms:W3CDTF">2004-12-06T22:01:51Z</dcterms:modified>
  <cp:category/>
  <cp:version/>
  <cp:contentType/>
  <cp:contentStatus/>
</cp:coreProperties>
</file>