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Adj" sheetId="1" r:id="rId1"/>
    <sheet name="Calculation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<sst xmlns="http://schemas.openxmlformats.org/spreadsheetml/2006/main" count="50" uniqueCount="39">
  <si>
    <t>TOTAL</t>
  </si>
  <si>
    <t>UTAH</t>
  </si>
  <si>
    <t>COMPANY</t>
  </si>
  <si>
    <t>FACTOR</t>
  </si>
  <si>
    <t>FACTOR %</t>
  </si>
  <si>
    <t>ALLOCATED</t>
  </si>
  <si>
    <t>REF#</t>
  </si>
  <si>
    <t>Adjustment to Expense:</t>
  </si>
  <si>
    <t>PACIFICORP</t>
  </si>
  <si>
    <t>Witness:  Mary Cleveland</t>
  </si>
  <si>
    <t>ACCT</t>
  </si>
  <si>
    <t>Description:</t>
  </si>
  <si>
    <t>Utah Results of Operations March 2006</t>
  </si>
  <si>
    <t>Docket No. 04-035-02</t>
  </si>
  <si>
    <t>Adjustment to Management Fee</t>
  </si>
  <si>
    <t>Page 2 of 2</t>
  </si>
  <si>
    <t>Total Management Fee FY '04</t>
  </si>
  <si>
    <t>Less:</t>
  </si>
  <si>
    <t xml:space="preserve">   Misc Expense Adjustment</t>
  </si>
  <si>
    <t>Description</t>
  </si>
  <si>
    <t>Reference</t>
  </si>
  <si>
    <t>CCS 2.18</t>
  </si>
  <si>
    <t>Total Management Fee FY '04 as Adjusted</t>
  </si>
  <si>
    <t>FY'05 Factor for PacifiCorp</t>
  </si>
  <si>
    <t>Management Fee to PacifiCorp based on FY '05 Factor</t>
  </si>
  <si>
    <t xml:space="preserve">   FY '04 Management Fee to PacifiCorp</t>
  </si>
  <si>
    <t>Adjustment to FY '04 Management Fee to PacifiCorp</t>
  </si>
  <si>
    <t>Adjust to FY '05</t>
  </si>
  <si>
    <t>Adjust to FY '06</t>
  </si>
  <si>
    <t>FY '05 Factor for PacifiCorp</t>
  </si>
  <si>
    <t>Total Adjustment to Management Fee</t>
  </si>
  <si>
    <t>To Page 1</t>
  </si>
  <si>
    <t>SO</t>
  </si>
  <si>
    <t xml:space="preserve">The rate case assumed no change in the FY'04 three factor formula percentages to escalate forward the FY'04 </t>
  </si>
  <si>
    <t>DPU Exhibit No. 3.1 (MC)</t>
  </si>
  <si>
    <t>Page 1 of 2</t>
  </si>
  <si>
    <t>Page 2</t>
  </si>
  <si>
    <t>Revised</t>
  </si>
  <si>
    <t xml:space="preserve">management fee to FY'06.  This adjustment uses the most recent and known three factor formula, FY'05.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</si>
</sst>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.0_);_(* \(#,##0.0\);_(* &quot;-&quot;??_);_(@_)"/>
    <numFmt numFmtId="169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Alignment="1">
      <alignment/>
    </xf>
    <xf numFmtId="167" fontId="0" fillId="0" borderId="0" xfId="19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65" fontId="0" fillId="0" borderId="0" xfId="17" applyNumberForma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17" applyNumberFormat="1" applyFont="1" applyAlignment="1">
      <alignment horizontal="center"/>
    </xf>
    <xf numFmtId="0" fontId="0" fillId="0" borderId="0" xfId="0" applyFont="1" applyAlignment="1">
      <alignment/>
    </xf>
    <xf numFmtId="165" fontId="0" fillId="0" borderId="0" xfId="17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9" fontId="0" fillId="0" borderId="7" xfId="15" applyNumberFormat="1" applyBorder="1" applyAlignment="1">
      <alignment/>
    </xf>
    <xf numFmtId="10" fontId="0" fillId="0" borderId="7" xfId="19" applyNumberFormat="1" applyFont="1" applyBorder="1" applyAlignment="1">
      <alignment/>
    </xf>
    <xf numFmtId="165" fontId="0" fillId="0" borderId="7" xfId="17" applyNumberFormat="1" applyBorder="1" applyAlignment="1">
      <alignment/>
    </xf>
    <xf numFmtId="10" fontId="0" fillId="0" borderId="7" xfId="19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8.00390625" style="0" bestFit="1" customWidth="1"/>
    <col min="2" max="2" width="8.421875" style="0" customWidth="1"/>
    <col min="3" max="3" width="15.7109375" style="0" customWidth="1"/>
    <col min="4" max="4" width="9.140625" style="3" customWidth="1"/>
    <col min="5" max="5" width="10.7109375" style="0" bestFit="1" customWidth="1"/>
    <col min="6" max="6" width="15.7109375" style="0" customWidth="1"/>
  </cols>
  <sheetData>
    <row r="1" spans="1:6" ht="12.75">
      <c r="A1" s="2" t="s">
        <v>8</v>
      </c>
      <c r="F1" s="2" t="s">
        <v>13</v>
      </c>
    </row>
    <row r="2" spans="1:6" ht="12.75">
      <c r="A2" s="2" t="s">
        <v>12</v>
      </c>
      <c r="F2" s="2" t="s">
        <v>9</v>
      </c>
    </row>
    <row r="3" spans="1:6" ht="12.75">
      <c r="A3" s="2" t="s">
        <v>14</v>
      </c>
      <c r="F3" s="2" t="s">
        <v>34</v>
      </c>
    </row>
    <row r="4" spans="1:6" ht="12.75">
      <c r="A4" s="2" t="s">
        <v>37</v>
      </c>
      <c r="F4" s="2" t="s">
        <v>35</v>
      </c>
    </row>
    <row r="8" spans="2:7" ht="12.75">
      <c r="B8" s="1"/>
      <c r="C8" s="1" t="s">
        <v>0</v>
      </c>
      <c r="D8" s="1"/>
      <c r="E8" s="1"/>
      <c r="F8" s="1" t="s">
        <v>1</v>
      </c>
      <c r="G8" s="1"/>
    </row>
    <row r="9" spans="2:7" ht="12.75">
      <c r="B9" s="1" t="s">
        <v>10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2.75">
      <c r="A10" s="2" t="s">
        <v>7</v>
      </c>
      <c r="B10">
        <v>921</v>
      </c>
      <c r="C10" s="23">
        <f>+Calculation!F29</f>
        <v>-541358.1868305516</v>
      </c>
      <c r="D10" s="3" t="s">
        <v>32</v>
      </c>
      <c r="E10">
        <v>0.41609</v>
      </c>
      <c r="F10" s="23">
        <f>+C10*E10</f>
        <v>-225253.72795832422</v>
      </c>
      <c r="G10" s="30" t="s">
        <v>36</v>
      </c>
    </row>
    <row r="11" spans="3:6" ht="12.75">
      <c r="C11" s="4"/>
      <c r="E11" s="5"/>
      <c r="F11" s="4"/>
    </row>
    <row r="12" spans="3:6" ht="12.75">
      <c r="C12" s="4"/>
      <c r="E12" s="5"/>
      <c r="F12" s="18"/>
    </row>
    <row r="14" spans="1:6" ht="12.75">
      <c r="A14" s="2" t="s">
        <v>0</v>
      </c>
      <c r="F14" s="19">
        <f>+F10</f>
        <v>-225253.72795832422</v>
      </c>
    </row>
    <row r="19" ht="12.75">
      <c r="A19" s="2" t="s">
        <v>11</v>
      </c>
    </row>
    <row r="20" spans="1:7" ht="12.75">
      <c r="A20" s="6" t="s">
        <v>33</v>
      </c>
      <c r="B20" s="7"/>
      <c r="C20" s="7"/>
      <c r="D20" s="8"/>
      <c r="E20" s="7"/>
      <c r="F20" s="7"/>
      <c r="G20" s="9"/>
    </row>
    <row r="21" spans="1:7" ht="12.75">
      <c r="A21" s="10" t="s">
        <v>38</v>
      </c>
      <c r="B21" s="11"/>
      <c r="C21" s="11"/>
      <c r="D21" s="12"/>
      <c r="E21" s="11"/>
      <c r="F21" s="11"/>
      <c r="G21" s="13"/>
    </row>
    <row r="22" spans="1:7" ht="12.75">
      <c r="A22" s="10"/>
      <c r="B22" s="11"/>
      <c r="C22" s="11"/>
      <c r="D22" s="12"/>
      <c r="E22" s="11"/>
      <c r="F22" s="11"/>
      <c r="G22" s="13"/>
    </row>
    <row r="23" spans="1:7" ht="12.75">
      <c r="A23" s="14"/>
      <c r="B23" s="15"/>
      <c r="C23" s="15"/>
      <c r="D23" s="16"/>
      <c r="E23" s="15"/>
      <c r="F23" s="15"/>
      <c r="G23" s="17"/>
    </row>
  </sheetData>
  <printOptions/>
  <pageMargins left="0.75" right="0.2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5" sqref="A5"/>
    </sheetView>
  </sheetViews>
  <sheetFormatPr defaultColWidth="9.140625" defaultRowHeight="12.75"/>
  <cols>
    <col min="1" max="1" width="28.00390625" style="0" bestFit="1" customWidth="1"/>
    <col min="2" max="2" width="8.421875" style="0" customWidth="1"/>
    <col min="3" max="3" width="10.140625" style="0" customWidth="1"/>
    <col min="4" max="4" width="9.140625" style="3" customWidth="1"/>
    <col min="5" max="5" width="16.28125" style="0" customWidth="1"/>
    <col min="6" max="6" width="15.7109375" style="0" customWidth="1"/>
    <col min="7" max="7" width="10.28125" style="0" bestFit="1" customWidth="1"/>
  </cols>
  <sheetData>
    <row r="1" spans="1:6" ht="12.75">
      <c r="A1" s="2" t="s">
        <v>8</v>
      </c>
      <c r="F1" s="2" t="s">
        <v>13</v>
      </c>
    </row>
    <row r="2" spans="1:6" ht="12.75">
      <c r="A2" s="2" t="s">
        <v>12</v>
      </c>
      <c r="F2" s="2" t="s">
        <v>9</v>
      </c>
    </row>
    <row r="3" spans="1:6" ht="12.75">
      <c r="A3" s="2" t="s">
        <v>14</v>
      </c>
      <c r="F3" s="2" t="s">
        <v>34</v>
      </c>
    </row>
    <row r="4" spans="1:6" ht="12.75">
      <c r="A4" s="2" t="s">
        <v>37</v>
      </c>
      <c r="F4" s="2" t="s">
        <v>15</v>
      </c>
    </row>
    <row r="7" spans="1:7" ht="12.75">
      <c r="A7" s="1" t="s">
        <v>19</v>
      </c>
      <c r="G7" s="1" t="s">
        <v>20</v>
      </c>
    </row>
    <row r="8" spans="1:7" ht="12.75">
      <c r="A8" t="s">
        <v>16</v>
      </c>
      <c r="B8" s="1"/>
      <c r="C8" s="1"/>
      <c r="D8" s="1"/>
      <c r="E8" s="1"/>
      <c r="F8" s="21">
        <v>22663538</v>
      </c>
      <c r="G8" s="20" t="s">
        <v>21</v>
      </c>
    </row>
    <row r="9" spans="1:7" ht="12.75">
      <c r="A9" t="s">
        <v>17</v>
      </c>
      <c r="B9" s="1"/>
      <c r="C9" s="1"/>
      <c r="D9" s="1"/>
      <c r="E9" s="1"/>
      <c r="F9" s="1"/>
      <c r="G9" s="1"/>
    </row>
    <row r="10" spans="1:7" ht="12.75">
      <c r="A10" s="22" t="s">
        <v>18</v>
      </c>
      <c r="F10" s="26">
        <v>8794</v>
      </c>
      <c r="G10">
        <v>4.3</v>
      </c>
    </row>
    <row r="11" spans="3:6" ht="12.75">
      <c r="C11" s="4"/>
      <c r="E11" s="5"/>
      <c r="F11" s="4"/>
    </row>
    <row r="12" spans="1:6" ht="12.75">
      <c r="A12" t="s">
        <v>22</v>
      </c>
      <c r="C12" s="4"/>
      <c r="E12" s="5"/>
      <c r="F12" s="18">
        <f>+F8-F10</f>
        <v>22654744</v>
      </c>
    </row>
    <row r="14" spans="1:7" ht="12.75">
      <c r="A14" s="22" t="s">
        <v>23</v>
      </c>
      <c r="F14" s="27">
        <v>0.9394</v>
      </c>
      <c r="G14" s="3" t="s">
        <v>21</v>
      </c>
    </row>
    <row r="16" spans="1:6" ht="12.75">
      <c r="A16" t="s">
        <v>24</v>
      </c>
      <c r="F16" s="23">
        <f>+F12*F14</f>
        <v>21281866.5136</v>
      </c>
    </row>
    <row r="17" ht="12.75">
      <c r="A17" t="s">
        <v>17</v>
      </c>
    </row>
    <row r="18" spans="1:7" ht="12.75">
      <c r="A18" t="s">
        <v>25</v>
      </c>
      <c r="F18" s="28">
        <v>21818276</v>
      </c>
      <c r="G18" s="3" t="s">
        <v>21</v>
      </c>
    </row>
    <row r="19" ht="12.75">
      <c r="A19" s="2"/>
    </row>
    <row r="20" spans="1:7" ht="12.75">
      <c r="A20" s="11" t="s">
        <v>26</v>
      </c>
      <c r="B20" s="11"/>
      <c r="C20" s="11"/>
      <c r="D20" s="12"/>
      <c r="E20" s="11"/>
      <c r="F20" s="24">
        <f>+F16-F18</f>
        <v>-536409.4864000008</v>
      </c>
      <c r="G20" s="11"/>
    </row>
    <row r="21" spans="1:7" ht="12.75">
      <c r="A21" s="11"/>
      <c r="B21" s="11"/>
      <c r="C21" s="11"/>
      <c r="D21" s="12"/>
      <c r="E21" s="11"/>
      <c r="F21" s="11"/>
      <c r="G21" s="11"/>
    </row>
    <row r="22" spans="1:7" ht="12.75">
      <c r="A22" s="25" t="s">
        <v>27</v>
      </c>
      <c r="B22" s="11"/>
      <c r="C22" s="11"/>
      <c r="D22" s="12"/>
      <c r="E22" s="11">
        <v>1.038</v>
      </c>
      <c r="F22" s="28">
        <f>+F20*E22</f>
        <v>-556793.0468832008</v>
      </c>
      <c r="G22" s="11"/>
    </row>
    <row r="23" spans="1:7" ht="12.75">
      <c r="A23" s="11"/>
      <c r="B23" s="11"/>
      <c r="C23" s="11"/>
      <c r="D23" s="12"/>
      <c r="E23" s="11"/>
      <c r="F23" s="11"/>
      <c r="G23" s="11"/>
    </row>
    <row r="24" spans="1:6" ht="12.75">
      <c r="A24" t="s">
        <v>28</v>
      </c>
      <c r="E24">
        <v>1.035</v>
      </c>
      <c r="F24" s="23">
        <f>+F22*E24</f>
        <v>-576280.8035241128</v>
      </c>
    </row>
    <row r="27" spans="1:6" ht="12.75">
      <c r="A27" t="s">
        <v>29</v>
      </c>
      <c r="F27" s="29">
        <v>0.9394</v>
      </c>
    </row>
    <row r="29" spans="1:7" ht="12.75">
      <c r="A29" t="s">
        <v>30</v>
      </c>
      <c r="F29" s="28">
        <f>+F24*F27</f>
        <v>-541358.1868305516</v>
      </c>
      <c r="G29" t="s">
        <v>31</v>
      </c>
    </row>
  </sheetData>
  <printOptions/>
  <pageMargins left="0.75" right="0.26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mclevela</dc:creator>
  <cp:keywords/>
  <dc:description/>
  <cp:lastModifiedBy>Dmiller</cp:lastModifiedBy>
  <cp:lastPrinted>2004-12-02T18:11:40Z</cp:lastPrinted>
  <dcterms:created xsi:type="dcterms:W3CDTF">2003-10-23T19:51:56Z</dcterms:created>
  <dcterms:modified xsi:type="dcterms:W3CDTF">2005-01-13T21:09:59Z</dcterms:modified>
  <cp:category/>
  <cp:version/>
  <cp:contentType/>
  <cp:contentStatus/>
</cp:coreProperties>
</file>