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Name Plate" sheetId="1" r:id="rId1"/>
    <sheet name="18.9MW" sheetId="2" r:id="rId2"/>
    <sheet name="Voltage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<sst xmlns="http://schemas.openxmlformats.org/spreadsheetml/2006/main" count="56" uniqueCount="27">
  <si>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Goshen to Spud distribution circuit</t>
  </si>
  <si>
    <t>Goshen to Shelly distribution circuit</t>
  </si>
  <si>
    <t>Goshen to Idaho Falls distribution circuit</t>
  </si>
  <si>
    <t>Goshen to Ammon distribution circuit</t>
  </si>
  <si>
    <t>Spanish Fork to Mapleton distribution circuit</t>
  </si>
  <si>
    <t>Spanish Fork to Santaquin substation</t>
  </si>
  <si>
    <t>MWs</t>
  </si>
  <si>
    <t>Miles</t>
  </si>
  <si>
    <t>MW miles</t>
  </si>
  <si>
    <t>Total</t>
  </si>
  <si>
    <t>Proxy (64.5 MW)</t>
  </si>
  <si>
    <t>Spanish Fork Wind Park 2 (18.9 MW)</t>
  </si>
  <si>
    <t>Each MW must travel an average of 7.63 miles from the Spanish Fork substation to be used</t>
  </si>
  <si>
    <t>The Spanish Fork substation is 2.2 miles away from the delivery point of Spanish Fork Wind Park 2</t>
  </si>
  <si>
    <t>Each MW must travel an average of 9.83 miles from the Spanish Fork Wind Park 2 delivery point to be used</t>
  </si>
  <si>
    <t>Note:  the proxy delivery point is located in the Goshen substation</t>
  </si>
  <si>
    <t>The Wolverine Creek delivery point is located in the Goshen substation</t>
  </si>
  <si>
    <t>Each MW must travel an average of 5.89 miles from the Wolverine Creek delivery point to be used</t>
  </si>
  <si>
    <t>Each MW must travel an average of 5.89 miles from the Goshen substation to be used</t>
  </si>
  <si>
    <t>Goshen distribution circuit (circuit originates in the Goshen substation)</t>
  </si>
  <si>
    <t>Proxy Versus Spanish Fork Comparison at the Distribution Circuit Level</t>
  </si>
  <si>
    <t>Source:  Rocky Mountain Power's Responses to Wasatch Wind's Data Request 2.1.</t>
  </si>
  <si>
    <t>Spanish Fork to Hale</t>
  </si>
  <si>
    <t>Proxy (18.9 MW)</t>
  </si>
  <si>
    <t>Source:  Rocky Mountain Power's Responses to Wasatch Wind's Data Requests 1.6, 1.13, and 4.1 and to DPU's Data Request 2.1.</t>
  </si>
  <si>
    <t>DPU Exhibit 1.1SR Revised</t>
  </si>
  <si>
    <t>DPU Exhibit 1.2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</si>
</sst>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5"/>
      <name val="Arial"/>
      <family val="0"/>
    </font>
    <font>
      <sz val="9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H1" sqref="H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5.421875" style="0" customWidth="1"/>
    <col min="4" max="4" width="9.57421875" style="0" customWidth="1"/>
    <col min="12" max="12" width="13.140625" style="0" customWidth="1"/>
  </cols>
  <sheetData>
    <row r="1" ht="12.75">
      <c r="H1" t="s">
        <v>25</v>
      </c>
    </row>
    <row r="3" spans="2:3" ht="20.25">
      <c r="B3" s="2" t="s">
        <v>20</v>
      </c>
      <c r="C3" s="4"/>
    </row>
    <row r="4" spans="2:13" ht="12.75" customHeight="1">
      <c r="B4" s="2"/>
      <c r="C4" s="4"/>
      <c r="M4" s="6"/>
    </row>
    <row r="5" ht="18">
      <c r="A5" s="5" t="s">
        <v>10</v>
      </c>
    </row>
    <row r="8" spans="1:13" ht="12.75">
      <c r="A8" s="8"/>
      <c r="B8" s="9" t="s">
        <v>6</v>
      </c>
      <c r="C8" s="9" t="s">
        <v>7</v>
      </c>
      <c r="D8" s="9" t="s">
        <v>8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0"/>
      <c r="B9" s="11">
        <v>20</v>
      </c>
      <c r="C9" s="11">
        <v>0</v>
      </c>
      <c r="D9" s="11">
        <f>+C9*B9</f>
        <v>0</v>
      </c>
      <c r="E9" s="10" t="s">
        <v>19</v>
      </c>
      <c r="F9" s="10"/>
      <c r="G9" s="10"/>
      <c r="H9" s="10"/>
      <c r="I9" s="10"/>
      <c r="J9" s="10"/>
      <c r="K9" s="10"/>
      <c r="L9" s="10"/>
      <c r="M9" s="10"/>
    </row>
    <row r="10" spans="1:13" ht="12.75">
      <c r="A10" s="10"/>
      <c r="B10" s="11">
        <v>4</v>
      </c>
      <c r="C10" s="11">
        <v>4</v>
      </c>
      <c r="D10" s="11">
        <f>+C10*B10</f>
        <v>16</v>
      </c>
      <c r="E10" s="10" t="s">
        <v>0</v>
      </c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0"/>
      <c r="B11" s="11">
        <v>20</v>
      </c>
      <c r="C11" s="11">
        <v>5</v>
      </c>
      <c r="D11" s="11">
        <f>+C11*B11</f>
        <v>100</v>
      </c>
      <c r="E11" s="10" t="s">
        <v>1</v>
      </c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1">
        <v>16</v>
      </c>
      <c r="C12" s="11">
        <v>12</v>
      </c>
      <c r="D12" s="11">
        <f>+C12*B12</f>
        <v>192</v>
      </c>
      <c r="E12" s="10" t="s">
        <v>2</v>
      </c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0"/>
      <c r="B13" s="11">
        <v>4.5</v>
      </c>
      <c r="C13" s="11">
        <v>16</v>
      </c>
      <c r="D13" s="11">
        <f>+C13*B13</f>
        <v>72</v>
      </c>
      <c r="E13" s="10" t="s">
        <v>3</v>
      </c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1"/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2" t="s">
        <v>9</v>
      </c>
      <c r="B15" s="12">
        <f>SUM(B9:B14)</f>
        <v>64.5</v>
      </c>
      <c r="C15" s="12"/>
      <c r="D15" s="12">
        <f>SUM(D9:D14)</f>
        <v>380</v>
      </c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4"/>
      <c r="B16" s="14"/>
      <c r="C16" s="14"/>
      <c r="D16" s="14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4"/>
      <c r="B17" s="14"/>
      <c r="C17" s="14"/>
      <c r="D17" s="15">
        <f>+D15/B15</f>
        <v>5.891472868217054</v>
      </c>
      <c r="E17" s="13" t="s">
        <v>18</v>
      </c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3"/>
      <c r="B18" s="13"/>
      <c r="C18" s="13"/>
      <c r="D18" s="14">
        <v>0</v>
      </c>
      <c r="E18" s="13" t="s">
        <v>16</v>
      </c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3"/>
      <c r="B20" s="13"/>
      <c r="C20" s="13"/>
      <c r="D20" s="15">
        <f>+D18+D17</f>
        <v>5.891472868217054</v>
      </c>
      <c r="E20" s="13" t="s">
        <v>17</v>
      </c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 t="s">
        <v>21</v>
      </c>
      <c r="B22" s="13"/>
      <c r="C22" s="13"/>
      <c r="D22" s="15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3" t="s">
        <v>15</v>
      </c>
      <c r="B23" s="13"/>
      <c r="C23" s="13"/>
      <c r="D23" s="15"/>
      <c r="E23" s="13"/>
      <c r="F23" s="13"/>
      <c r="G23" s="13"/>
      <c r="H23" s="13"/>
      <c r="I23" s="13"/>
      <c r="J23" s="13"/>
      <c r="K23" s="13"/>
      <c r="L23" s="13"/>
      <c r="M23" s="13"/>
    </row>
    <row r="24" ht="15.75">
      <c r="D24" s="3"/>
    </row>
    <row r="25" spans="1:4" ht="18">
      <c r="A25" s="5" t="s">
        <v>11</v>
      </c>
      <c r="D25" s="1"/>
    </row>
    <row r="26" spans="2:4" ht="13.5" customHeight="1">
      <c r="B26" s="2"/>
      <c r="D26" s="1"/>
    </row>
    <row r="28" spans="1:12" ht="12.75">
      <c r="A28" s="8"/>
      <c r="B28" s="9" t="s">
        <v>6</v>
      </c>
      <c r="C28" s="9" t="s">
        <v>7</v>
      </c>
      <c r="D28" s="9" t="s">
        <v>8</v>
      </c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0"/>
      <c r="B29" s="16">
        <v>9.7</v>
      </c>
      <c r="C29" s="16">
        <v>4.5</v>
      </c>
      <c r="D29" s="17">
        <f>+C29*B29</f>
        <v>43.65</v>
      </c>
      <c r="E29" s="10" t="s">
        <v>4</v>
      </c>
      <c r="F29" s="10"/>
      <c r="G29" s="10"/>
      <c r="H29" s="10"/>
      <c r="I29" s="10"/>
      <c r="J29" s="10"/>
      <c r="K29" s="10"/>
      <c r="L29" s="10"/>
    </row>
    <row r="30" spans="1:12" ht="12.75">
      <c r="A30" s="10"/>
      <c r="B30" s="16">
        <v>0.7</v>
      </c>
      <c r="C30" s="16">
        <v>10.93</v>
      </c>
      <c r="D30" s="17">
        <f>+C30*B30</f>
        <v>7.650999999999999</v>
      </c>
      <c r="E30" s="10" t="s">
        <v>5</v>
      </c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16">
        <v>8.5</v>
      </c>
      <c r="C31" s="16">
        <v>19.2</v>
      </c>
      <c r="D31" s="17">
        <f>B31*C31</f>
        <v>163.2</v>
      </c>
      <c r="E31" s="10" t="s">
        <v>22</v>
      </c>
      <c r="F31" s="10"/>
      <c r="G31" s="10"/>
      <c r="H31" s="10"/>
      <c r="I31" s="10"/>
      <c r="J31" s="10"/>
      <c r="K31" s="10"/>
      <c r="L31" s="10"/>
    </row>
    <row r="32" spans="1:12" ht="12.75">
      <c r="A32" s="10"/>
      <c r="B32" s="17"/>
      <c r="C32" s="17"/>
      <c r="D32" s="17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2" t="s">
        <v>9</v>
      </c>
      <c r="B33" s="18">
        <f>SUM(B29:B31)</f>
        <v>18.9</v>
      </c>
      <c r="C33" s="19"/>
      <c r="D33" s="19">
        <f>SUM(D29:D31)</f>
        <v>214.50099999999998</v>
      </c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2"/>
      <c r="B34" s="18"/>
      <c r="C34" s="19"/>
      <c r="D34" s="19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3"/>
      <c r="B35" s="19"/>
      <c r="C35" s="19"/>
      <c r="D35" s="19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3"/>
      <c r="B36" s="19"/>
      <c r="C36" s="19"/>
      <c r="D36" s="15">
        <f>+D33/B33</f>
        <v>11.34925925925926</v>
      </c>
      <c r="E36" s="13" t="s">
        <v>12</v>
      </c>
      <c r="F36" s="13"/>
      <c r="G36" s="13"/>
      <c r="H36" s="13"/>
      <c r="I36" s="13"/>
      <c r="J36" s="13"/>
      <c r="K36" s="13"/>
      <c r="L36" s="13"/>
    </row>
    <row r="37" spans="1:12" ht="12.75">
      <c r="A37" s="13"/>
      <c r="B37" s="13"/>
      <c r="C37" s="13"/>
      <c r="D37" s="14">
        <v>2.2</v>
      </c>
      <c r="E37" s="13" t="s">
        <v>13</v>
      </c>
      <c r="F37" s="13"/>
      <c r="G37" s="13"/>
      <c r="H37" s="13"/>
      <c r="I37" s="13"/>
      <c r="J37" s="13"/>
      <c r="K37" s="13"/>
      <c r="L37" s="13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13"/>
      <c r="D39" s="15">
        <f>+D37+D36</f>
        <v>13.549259259259259</v>
      </c>
      <c r="E39" s="13" t="s">
        <v>14</v>
      </c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</sheetData>
  <printOptions/>
  <pageMargins left="0.6" right="0.57" top="0.56" bottom="0.5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1" sqref="E1"/>
    </sheetView>
  </sheetViews>
  <sheetFormatPr defaultColWidth="9.140625" defaultRowHeight="12.75"/>
  <sheetData>
    <row r="1" ht="12.75">
      <c r="E1" t="s">
        <v>26</v>
      </c>
    </row>
    <row r="3" spans="2:3" ht="20.25">
      <c r="B3" s="2" t="s">
        <v>20</v>
      </c>
      <c r="C3" s="4"/>
    </row>
    <row r="4" spans="2:13" ht="20.25">
      <c r="B4" s="2"/>
      <c r="C4" s="4"/>
      <c r="M4" s="6"/>
    </row>
    <row r="5" ht="18">
      <c r="A5" s="5" t="s">
        <v>23</v>
      </c>
    </row>
    <row r="8" spans="1:13" ht="12.75">
      <c r="A8" s="8"/>
      <c r="B8" s="9" t="s">
        <v>6</v>
      </c>
      <c r="C8" s="9" t="s">
        <v>7</v>
      </c>
      <c r="D8" s="9" t="s">
        <v>8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0"/>
      <c r="B9" s="11">
        <v>20</v>
      </c>
      <c r="C9" s="11">
        <v>0</v>
      </c>
      <c r="D9" s="11">
        <f>+C9*B9</f>
        <v>0</v>
      </c>
      <c r="E9" s="10" t="s">
        <v>19</v>
      </c>
      <c r="F9" s="10"/>
      <c r="G9" s="10"/>
      <c r="H9" s="10"/>
      <c r="I9" s="10"/>
      <c r="J9" s="10"/>
      <c r="K9" s="10"/>
      <c r="L9" s="10"/>
      <c r="M9" s="10"/>
    </row>
    <row r="10" spans="1:13" ht="12.75">
      <c r="A10" s="10"/>
      <c r="B10" s="11">
        <v>4</v>
      </c>
      <c r="C10" s="11">
        <v>4</v>
      </c>
      <c r="D10" s="11">
        <f>+C10*B10</f>
        <v>16</v>
      </c>
      <c r="E10" s="10" t="s">
        <v>0</v>
      </c>
      <c r="F10" s="10"/>
      <c r="G10" s="10"/>
      <c r="H10" s="10"/>
      <c r="I10" s="10"/>
      <c r="J10" s="10"/>
      <c r="K10" s="10"/>
      <c r="L10" s="10"/>
      <c r="M10" s="10"/>
    </row>
    <row r="11" spans="1:13" ht="13.5" customHeight="1">
      <c r="A11" s="10"/>
      <c r="B11" s="11">
        <v>14.9</v>
      </c>
      <c r="C11" s="11">
        <v>5</v>
      </c>
      <c r="D11" s="11">
        <f>+C11*B11</f>
        <v>74.5</v>
      </c>
      <c r="E11" s="10" t="s">
        <v>1</v>
      </c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1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2" t="s">
        <v>9</v>
      </c>
      <c r="B13" s="12">
        <f>SUM(B9:B12)</f>
        <v>38.9</v>
      </c>
      <c r="C13" s="12"/>
      <c r="D13" s="12">
        <f>SUM(D9:D12)</f>
        <v>90.5</v>
      </c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4"/>
      <c r="B14" s="14"/>
      <c r="C14" s="14"/>
      <c r="D14" s="14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4"/>
      <c r="B15" s="14"/>
      <c r="C15" s="14"/>
      <c r="D15" s="15">
        <f>+D13/B13</f>
        <v>2.3264781491002573</v>
      </c>
      <c r="E15" s="13" t="s">
        <v>18</v>
      </c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/>
      <c r="C16" s="13"/>
      <c r="D16" s="14">
        <v>0</v>
      </c>
      <c r="E16" s="13" t="s">
        <v>16</v>
      </c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3"/>
      <c r="B18" s="13"/>
      <c r="C18" s="13"/>
      <c r="D18" s="15">
        <f>+D16+D15</f>
        <v>2.3264781491002573</v>
      </c>
      <c r="E18" s="13" t="s">
        <v>17</v>
      </c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13"/>
      <c r="C19" s="13"/>
      <c r="D19" s="15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3" t="s">
        <v>21</v>
      </c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 t="s">
        <v>15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</row>
    <row r="22" ht="15.75">
      <c r="D22" s="3"/>
    </row>
    <row r="23" spans="1:4" ht="18">
      <c r="A23" s="5" t="s">
        <v>11</v>
      </c>
      <c r="D23" s="1"/>
    </row>
    <row r="24" spans="2:4" ht="20.25">
      <c r="B24" s="2"/>
      <c r="D24" s="1"/>
    </row>
    <row r="26" spans="1:12" ht="12.75">
      <c r="A26" s="8"/>
      <c r="B26" s="9" t="s">
        <v>6</v>
      </c>
      <c r="C26" s="9" t="s">
        <v>7</v>
      </c>
      <c r="D26" s="9" t="s">
        <v>8</v>
      </c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6">
        <v>9.7</v>
      </c>
      <c r="C27" s="16">
        <v>4.5</v>
      </c>
      <c r="D27" s="17">
        <f>+C27*B27</f>
        <v>43.65</v>
      </c>
      <c r="E27" s="10" t="s">
        <v>4</v>
      </c>
      <c r="F27" s="10"/>
      <c r="G27" s="10"/>
      <c r="H27" s="10"/>
      <c r="I27" s="10"/>
      <c r="J27" s="10"/>
      <c r="K27" s="10"/>
      <c r="L27" s="10"/>
    </row>
    <row r="28" spans="1:12" ht="12.75">
      <c r="A28" s="10"/>
      <c r="B28" s="16">
        <v>0.7</v>
      </c>
      <c r="C28" s="16">
        <v>10.93</v>
      </c>
      <c r="D28" s="17">
        <f>+C28*B28</f>
        <v>7.650999999999999</v>
      </c>
      <c r="E28" s="10" t="s">
        <v>5</v>
      </c>
      <c r="F28" s="10"/>
      <c r="G28" s="10"/>
      <c r="H28" s="10"/>
      <c r="I28" s="10"/>
      <c r="J28" s="10"/>
      <c r="K28" s="10"/>
      <c r="L28" s="10"/>
    </row>
    <row r="29" spans="1:12" ht="12.75">
      <c r="A29" s="10"/>
      <c r="B29" s="16">
        <v>8.5</v>
      </c>
      <c r="C29" s="16">
        <v>19.2</v>
      </c>
      <c r="D29" s="17">
        <f>B29*C29</f>
        <v>163.2</v>
      </c>
      <c r="E29" s="10" t="s">
        <v>22</v>
      </c>
      <c r="F29" s="10"/>
      <c r="G29" s="10"/>
      <c r="H29" s="10"/>
      <c r="I29" s="10"/>
      <c r="J29" s="10"/>
      <c r="K29" s="10"/>
      <c r="L29" s="10"/>
    </row>
    <row r="30" spans="1:12" ht="12.75">
      <c r="A30" s="10"/>
      <c r="B30" s="17"/>
      <c r="C30" s="17"/>
      <c r="D30" s="17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2" t="s">
        <v>9</v>
      </c>
      <c r="B31" s="18">
        <f>SUM(B27:B29)</f>
        <v>18.9</v>
      </c>
      <c r="C31" s="19"/>
      <c r="D31" s="19">
        <f>SUM(D27:D29)</f>
        <v>214.50099999999998</v>
      </c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2"/>
      <c r="B32" s="18"/>
      <c r="C32" s="19"/>
      <c r="D32" s="19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3"/>
      <c r="B33" s="19"/>
      <c r="C33" s="19"/>
      <c r="D33" s="19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3"/>
      <c r="B34" s="19"/>
      <c r="C34" s="19"/>
      <c r="D34" s="15">
        <f>+D31/B31</f>
        <v>11.34925925925926</v>
      </c>
      <c r="E34" s="13" t="s">
        <v>12</v>
      </c>
      <c r="F34" s="13"/>
      <c r="G34" s="13"/>
      <c r="H34" s="13"/>
      <c r="I34" s="13"/>
      <c r="J34" s="13"/>
      <c r="K34" s="13"/>
      <c r="L34" s="13"/>
    </row>
    <row r="35" spans="1:12" ht="12.75">
      <c r="A35" s="13"/>
      <c r="B35" s="13"/>
      <c r="C35" s="13"/>
      <c r="D35" s="14">
        <v>2.2</v>
      </c>
      <c r="E35" s="13" t="s">
        <v>13</v>
      </c>
      <c r="F35" s="13"/>
      <c r="G35" s="13"/>
      <c r="H35" s="13"/>
      <c r="I35" s="13"/>
      <c r="J35" s="13"/>
      <c r="K35" s="13"/>
      <c r="L35" s="13"/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3"/>
      <c r="B37" s="13"/>
      <c r="C37" s="13"/>
      <c r="D37" s="15">
        <f>+D35+D34</f>
        <v>13.549259259259259</v>
      </c>
      <c r="E37" s="13" t="s">
        <v>14</v>
      </c>
      <c r="F37" s="13"/>
      <c r="G37" s="13"/>
      <c r="H37" s="13"/>
      <c r="I37" s="13"/>
      <c r="J37" s="13"/>
      <c r="K37" s="13"/>
      <c r="L37" s="13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</sheetData>
  <printOptions/>
  <pageMargins left="0.38" right="0.49" top="0.53" bottom="0.62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W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Clements</dc:creator>
  <cp:keywords/>
  <dc:description/>
  <cp:lastModifiedBy>psc</cp:lastModifiedBy>
  <cp:lastPrinted>2007-02-15T22:05:15Z</cp:lastPrinted>
  <dcterms:created xsi:type="dcterms:W3CDTF">2007-01-11T20:45:27Z</dcterms:created>
  <dcterms:modified xsi:type="dcterms:W3CDTF">2007-02-16T17:36:46Z</dcterms:modified>
  <cp:category/>
  <cp:version/>
  <cp:contentType/>
  <cp:contentStatus/>
</cp:coreProperties>
</file>