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4775" windowHeight="3945" tabRatio="848" activeTab="0"/>
  </bookViews>
  <sheets>
    <sheet name="EPIS Comparison" sheetId="1" r:id="rId1"/>
  </sheets>
  <definedNames>
    <definedName name="_xlnm.Print_Area" localSheetId="0">'EPIS Comparison'!$A$1:$J$23</definedName>
  </definedNames>
  <calcPr calcMode="manual" fullCalcOnLoad="1"/>
</workbook>
</file>

<file path=xl/sharedStrings.xml><?xml version="1.0" encoding="utf-8"?>
<sst xmlns="http://schemas.openxmlformats.org/spreadsheetml/2006/main" count="27" uniqueCount="24">
  <si>
    <t>Distribution Plant Total</t>
  </si>
  <si>
    <t>Transmission Plant</t>
  </si>
  <si>
    <t>Total</t>
  </si>
  <si>
    <t>Steam Production Plant</t>
  </si>
  <si>
    <t>Other Production Plant</t>
  </si>
  <si>
    <t>Intangible Plant</t>
  </si>
  <si>
    <t>Description</t>
  </si>
  <si>
    <t>Distribution Plant:</t>
  </si>
  <si>
    <t>Hydro Production Plant</t>
  </si>
  <si>
    <t>Mining Plant</t>
  </si>
  <si>
    <t xml:space="preserve"> - California</t>
  </si>
  <si>
    <t xml:space="preserve"> - Idaho</t>
  </si>
  <si>
    <t xml:space="preserve"> - Oregon</t>
  </si>
  <si>
    <t xml:space="preserve"> - Utah</t>
  </si>
  <si>
    <t xml:space="preserve"> - Washington</t>
  </si>
  <si>
    <t xml:space="preserve"> - Wyoming</t>
  </si>
  <si>
    <t>Actual</t>
  </si>
  <si>
    <t>Variance</t>
  </si>
  <si>
    <t>General Plant</t>
  </si>
  <si>
    <t>EPIS Comparison - End of Period Balances</t>
  </si>
  <si>
    <t>06-035-21 GRC Forecast</t>
  </si>
  <si>
    <t>Docket Number 06-035-21 Mid and Test Period versus Actual</t>
  </si>
  <si>
    <t>MID Period EPIS September 2006</t>
  </si>
  <si>
    <t>TEST Period EPIS September 2007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</si>
</sst>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* #,##0.0_);_(* \(#,##0.0\);_(* &quot;-&quot;??_);_(@_)"/>
    <numFmt numFmtId="167" formatCode="&quot;$&quot;#,##0;&quot;$&quot;\ &quot;(&quot;#,##0&quot;)&quot;"/>
    <numFmt numFmtId="168" formatCode="_(* #,##0.0000_);_(* \(#,##0.0000\);_(* &quot;-&quot;??_);_(@_)"/>
    <numFmt numFmtId="169" formatCode="&quot;$&quot;\ #,##0.00"/>
    <numFmt numFmtId="170" formatCode="&quot;$&quot;\ #,##0"/>
    <numFmt numFmtId="171" formatCode="&quot;$&quot;#,##0.00;&quot;$&quot;\ \-\ #,##0.00"/>
    <numFmt numFmtId="172" formatCode="_(* #,##0.00000_);_(* \(#,##0.000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4"/>
      <name val="Arial"/>
      <family val="0"/>
    </font>
    <font>
      <sz val="8"/>
      <color indexed="1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9" fillId="2" borderId="1" applyNumberFormat="0" applyProtection="0">
      <alignment vertical="center"/>
    </xf>
    <xf numFmtId="4" fontId="9" fillId="2" borderId="1" applyNumberFormat="0" applyProtection="0">
      <alignment horizontal="left" vertical="center" indent="1"/>
    </xf>
    <xf numFmtId="4" fontId="9" fillId="3" borderId="1" applyNumberFormat="0" applyProtection="0">
      <alignment/>
    </xf>
    <xf numFmtId="4" fontId="9" fillId="4" borderId="2" applyNumberFormat="0" applyProtection="0">
      <alignment horizontal="left" vertical="center" indent="1"/>
    </xf>
    <xf numFmtId="4" fontId="8" fillId="5" borderId="0" applyNumberFormat="0" applyProtection="0">
      <alignment horizontal="left" indent="1"/>
    </xf>
    <xf numFmtId="4" fontId="6" fillId="6" borderId="0" applyNumberFormat="0" applyProtection="0">
      <alignment horizontal="left" indent="1"/>
    </xf>
    <xf numFmtId="4" fontId="7" fillId="7" borderId="0" applyNumberFormat="0" applyProtection="0">
      <alignment/>
    </xf>
    <xf numFmtId="4" fontId="8" fillId="0" borderId="1" applyNumberFormat="0" applyProtection="0">
      <alignment horizontal="right" vertical="center"/>
    </xf>
    <xf numFmtId="4" fontId="8" fillId="0" borderId="1" applyNumberFormat="0" applyProtection="0">
      <alignment horizontal="left" vertical="center" indent="1"/>
    </xf>
    <xf numFmtId="0" fontId="8" fillId="3" borderId="1" applyNumberFormat="0" applyProtection="0">
      <alignment horizontal="left" vertical="top"/>
    </xf>
    <xf numFmtId="4" fontId="5" fillId="8" borderId="0" applyNumberFormat="0" applyProtection="0">
      <alignment horizontal="left"/>
    </xf>
  </cellStyleXfs>
  <cellXfs count="37">
    <xf numFmtId="0" fontId="0" fillId="0" borderId="0" xfId="0" applyAlignment="1">
      <alignment/>
    </xf>
    <xf numFmtId="164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0" xfId="15" applyNumberFormat="1" applyFont="1" applyFill="1" applyBorder="1" applyAlignment="1">
      <alignment horizontal="center"/>
    </xf>
    <xf numFmtId="164" fontId="0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3" xfId="0" applyFont="1" applyFill="1" applyBorder="1" applyAlignment="1">
      <alignment horizontal="center"/>
    </xf>
    <xf numFmtId="164" fontId="0" fillId="0" borderId="4" xfId="15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64" fontId="10" fillId="0" borderId="0" xfId="15" applyNumberFormat="1" applyFont="1" applyFill="1" applyBorder="1" applyAlignment="1">
      <alignment/>
    </xf>
    <xf numFmtId="164" fontId="0" fillId="0" borderId="0" xfId="15" applyNumberFormat="1" applyFill="1" applyAlignment="1">
      <alignment/>
    </xf>
    <xf numFmtId="164" fontId="0" fillId="0" borderId="5" xfId="15" applyNumberForma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64" fontId="0" fillId="0" borderId="12" xfId="15" applyNumberFormat="1" applyFill="1" applyBorder="1" applyAlignment="1">
      <alignment/>
    </xf>
    <xf numFmtId="0" fontId="10" fillId="0" borderId="9" xfId="0" applyFont="1" applyFill="1" applyBorder="1" applyAlignment="1">
      <alignment horizontal="left" indent="2"/>
    </xf>
    <xf numFmtId="164" fontId="10" fillId="0" borderId="12" xfId="15" applyNumberFormat="1" applyFont="1" applyFill="1" applyBorder="1" applyAlignment="1">
      <alignment horizontal="center"/>
    </xf>
    <xf numFmtId="164" fontId="0" fillId="0" borderId="13" xfId="15" applyNumberFormat="1" applyFill="1" applyBorder="1" applyAlignment="1">
      <alignment/>
    </xf>
    <xf numFmtId="0" fontId="0" fillId="0" borderId="3" xfId="0" applyFill="1" applyBorder="1" applyAlignment="1">
      <alignment/>
    </xf>
    <xf numFmtId="164" fontId="0" fillId="0" borderId="3" xfId="15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164" fontId="0" fillId="0" borderId="14" xfId="15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3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Item" xfId="23"/>
    <cellStyle name="SAPBEXchaText" xfId="24"/>
    <cellStyle name="SAPBEXfilterDrill" xfId="25"/>
    <cellStyle name="SAPBEXfilterItem" xfId="26"/>
    <cellStyle name="SAPBEXheaderItem" xfId="27"/>
    <cellStyle name="SAPBEXheaderText" xfId="28"/>
    <cellStyle name="SAPBEXstdData" xfId="29"/>
    <cellStyle name="SAPBEXstdItem" xfId="30"/>
    <cellStyle name="SAPBEXstdItemX" xfId="31"/>
    <cellStyle name="SAPBEXtitle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99"/>
  <sheetViews>
    <sheetView showGridLines="0" tabSelected="1" zoomScale="85" zoomScaleNormal="85" workbookViewId="0" topLeftCell="A1">
      <selection activeCell="D27" sqref="D27"/>
    </sheetView>
  </sheetViews>
  <sheetFormatPr defaultColWidth="9.140625" defaultRowHeight="12.75"/>
  <cols>
    <col min="1" max="1" width="28.57421875" style="5" customWidth="1"/>
    <col min="2" max="2" width="3.57421875" style="5" customWidth="1"/>
    <col min="3" max="5" width="16.421875" style="5" customWidth="1"/>
    <col min="6" max="6" width="3.57421875" style="5" customWidth="1"/>
    <col min="7" max="7" width="3.421875" style="5" customWidth="1"/>
    <col min="8" max="10" width="16.421875" style="5" customWidth="1"/>
    <col min="11" max="11" width="3.57421875" style="5" customWidth="1"/>
    <col min="12" max="16384" width="9.140625" style="5" customWidth="1"/>
  </cols>
  <sheetData>
    <row r="1" ht="15.75">
      <c r="A1" s="35" t="s">
        <v>19</v>
      </c>
    </row>
    <row r="2" ht="15.75">
      <c r="A2" s="35" t="s">
        <v>21</v>
      </c>
    </row>
    <row r="4" spans="1:10" ht="12.75">
      <c r="A4" s="15"/>
      <c r="B4" s="16"/>
      <c r="C4" s="28"/>
      <c r="D4" s="28"/>
      <c r="E4" s="16"/>
      <c r="F4" s="16"/>
      <c r="G4" s="28"/>
      <c r="H4" s="28"/>
      <c r="I4" s="28"/>
      <c r="J4" s="17"/>
    </row>
    <row r="5" spans="1:10" ht="12.75">
      <c r="A5" s="18"/>
      <c r="B5" s="2"/>
      <c r="C5" s="36" t="s">
        <v>22</v>
      </c>
      <c r="D5" s="36"/>
      <c r="E5" s="36"/>
      <c r="F5" s="2"/>
      <c r="G5" s="2"/>
      <c r="H5" s="36" t="s">
        <v>23</v>
      </c>
      <c r="I5" s="36"/>
      <c r="J5" s="36"/>
    </row>
    <row r="6" spans="1:10" ht="25.5">
      <c r="A6" s="19" t="s">
        <v>6</v>
      </c>
      <c r="B6" s="2"/>
      <c r="C6" s="6" t="s">
        <v>16</v>
      </c>
      <c r="D6" s="33" t="s">
        <v>20</v>
      </c>
      <c r="E6" s="33" t="s">
        <v>17</v>
      </c>
      <c r="F6" s="34"/>
      <c r="G6" s="34"/>
      <c r="H6" s="33" t="s">
        <v>16</v>
      </c>
      <c r="I6" s="33" t="s">
        <v>20</v>
      </c>
      <c r="J6" s="20" t="s">
        <v>17</v>
      </c>
    </row>
    <row r="7" spans="1:10" ht="12.75">
      <c r="A7" s="21" t="s">
        <v>5</v>
      </c>
      <c r="B7" s="2"/>
      <c r="C7" s="1">
        <v>630474001.011359</v>
      </c>
      <c r="D7" s="1">
        <v>626696759.942376</v>
      </c>
      <c r="E7" s="1">
        <f>C7-D7</f>
        <v>3777241.068982959</v>
      </c>
      <c r="F7" s="2"/>
      <c r="G7" s="2"/>
      <c r="H7" s="1">
        <v>628727692.05</v>
      </c>
      <c r="I7" s="1">
        <v>664128582.5455298</v>
      </c>
      <c r="J7" s="22">
        <f>H7-I7</f>
        <v>-35400890.49552989</v>
      </c>
    </row>
    <row r="8" spans="1:10" ht="12.75">
      <c r="A8" s="21" t="s">
        <v>3</v>
      </c>
      <c r="B8" s="2"/>
      <c r="C8" s="1">
        <v>4586784350.221202</v>
      </c>
      <c r="D8" s="1">
        <v>4608224019.933916</v>
      </c>
      <c r="E8" s="1">
        <f>C8-D8</f>
        <v>-21439669.712714195</v>
      </c>
      <c r="F8" s="2"/>
      <c r="G8" s="2"/>
      <c r="H8" s="1">
        <v>4827195708.33</v>
      </c>
      <c r="I8" s="1">
        <v>4891157749.229827</v>
      </c>
      <c r="J8" s="22">
        <f>H8-I8</f>
        <v>-63962040.899827</v>
      </c>
    </row>
    <row r="9" spans="1:10" ht="12.75">
      <c r="A9" s="21" t="s">
        <v>8</v>
      </c>
      <c r="B9" s="2"/>
      <c r="C9" s="1">
        <v>534641780.2841718</v>
      </c>
      <c r="D9" s="1">
        <v>590547269.4690193</v>
      </c>
      <c r="E9" s="1">
        <f>C9-D9</f>
        <v>-55905489.184847474</v>
      </c>
      <c r="F9" s="2"/>
      <c r="G9" s="2"/>
      <c r="H9" s="1">
        <v>527268206.13000005</v>
      </c>
      <c r="I9" s="1">
        <v>663275466.4860547</v>
      </c>
      <c r="J9" s="22">
        <f>H9-I9</f>
        <v>-136007260.3560546</v>
      </c>
    </row>
    <row r="10" spans="1:10" ht="12.75">
      <c r="A10" s="21" t="s">
        <v>4</v>
      </c>
      <c r="B10" s="2"/>
      <c r="C10" s="1">
        <v>817219281.2479744</v>
      </c>
      <c r="D10" s="1">
        <v>649176293.8447126</v>
      </c>
      <c r="E10" s="1">
        <f>C10-D10</f>
        <v>168042987.40326178</v>
      </c>
      <c r="F10" s="2"/>
      <c r="G10" s="2"/>
      <c r="H10" s="1">
        <v>1385183879.4000003</v>
      </c>
      <c r="I10" s="1">
        <v>1000356089.4396135</v>
      </c>
      <c r="J10" s="22">
        <f>H10-I10</f>
        <v>384827789.9603869</v>
      </c>
    </row>
    <row r="11" spans="1:10" ht="12.75">
      <c r="A11" s="21" t="s">
        <v>1</v>
      </c>
      <c r="B11" s="2"/>
      <c r="C11" s="1">
        <v>2655772516.70472</v>
      </c>
      <c r="D11" s="1">
        <v>2695767929.686233</v>
      </c>
      <c r="E11" s="1">
        <f>C11-D11</f>
        <v>-39995412.98151302</v>
      </c>
      <c r="F11" s="2"/>
      <c r="G11" s="2"/>
      <c r="H11" s="1">
        <v>2823277131.2299995</v>
      </c>
      <c r="I11" s="1">
        <v>2902891754.1373916</v>
      </c>
      <c r="J11" s="22">
        <f>H11-I11</f>
        <v>-79614622.90739202</v>
      </c>
    </row>
    <row r="12" spans="1:10" ht="12.75">
      <c r="A12" s="21" t="s">
        <v>7</v>
      </c>
      <c r="B12" s="2"/>
      <c r="C12" s="1"/>
      <c r="D12" s="1"/>
      <c r="E12" s="1"/>
      <c r="F12" s="2"/>
      <c r="G12" s="2"/>
      <c r="H12" s="1"/>
      <c r="I12" s="1"/>
      <c r="J12" s="22"/>
    </row>
    <row r="13" spans="1:10" s="9" customFormat="1" ht="12.75">
      <c r="A13" s="23" t="s">
        <v>10</v>
      </c>
      <c r="B13" s="11"/>
      <c r="C13" s="12">
        <v>188404661.12999997</v>
      </c>
      <c r="D13" s="12">
        <v>187289332.79241538</v>
      </c>
      <c r="E13" s="3">
        <f aca="true" t="shared" si="0" ref="E13:E18">C13-D13</f>
        <v>1115328.337584585</v>
      </c>
      <c r="F13" s="11"/>
      <c r="G13" s="11"/>
      <c r="H13" s="3">
        <v>193391902.95000005</v>
      </c>
      <c r="I13" s="12">
        <v>196038886.3324752</v>
      </c>
      <c r="J13" s="24">
        <f aca="true" t="shared" si="1" ref="J13:J18">H13-I13</f>
        <v>-2646983.3824751377</v>
      </c>
    </row>
    <row r="14" spans="1:10" s="9" customFormat="1" ht="12.75">
      <c r="A14" s="23" t="s">
        <v>11</v>
      </c>
      <c r="B14" s="11"/>
      <c r="C14" s="12">
        <v>227989548.06000003</v>
      </c>
      <c r="D14" s="12">
        <v>225397481.52680877</v>
      </c>
      <c r="E14" s="3">
        <f t="shared" si="0"/>
        <v>2592066.5331912637</v>
      </c>
      <c r="F14" s="11"/>
      <c r="G14" s="11"/>
      <c r="H14" s="3">
        <v>236400520.5</v>
      </c>
      <c r="I14" s="12">
        <v>234228260.07669005</v>
      </c>
      <c r="J14" s="24">
        <f t="shared" si="1"/>
        <v>2172260.423309952</v>
      </c>
    </row>
    <row r="15" spans="1:10" s="9" customFormat="1" ht="12.75">
      <c r="A15" s="23" t="s">
        <v>12</v>
      </c>
      <c r="B15" s="11"/>
      <c r="C15" s="12">
        <v>1483993565.2200003</v>
      </c>
      <c r="D15" s="12">
        <v>1482519823.8607197</v>
      </c>
      <c r="E15" s="3">
        <f t="shared" si="0"/>
        <v>1473741.3592805862</v>
      </c>
      <c r="F15" s="11"/>
      <c r="G15" s="11"/>
      <c r="H15" s="3">
        <v>1539732734.5600002</v>
      </c>
      <c r="I15" s="12">
        <v>1523276568.564148</v>
      </c>
      <c r="J15" s="24">
        <f t="shared" si="1"/>
        <v>16456165.995852232</v>
      </c>
    </row>
    <row r="16" spans="1:10" s="9" customFormat="1" ht="12.75">
      <c r="A16" s="23" t="s">
        <v>13</v>
      </c>
      <c r="B16" s="11"/>
      <c r="C16" s="12">
        <v>1911217233.25</v>
      </c>
      <c r="D16" s="12">
        <v>1920978940.1457384</v>
      </c>
      <c r="E16" s="3">
        <f t="shared" si="0"/>
        <v>-9761706.895738363</v>
      </c>
      <c r="F16" s="11"/>
      <c r="G16" s="11"/>
      <c r="H16" s="3">
        <v>2011822606.05</v>
      </c>
      <c r="I16" s="12">
        <v>2022420364.7522645</v>
      </c>
      <c r="J16" s="24">
        <f t="shared" si="1"/>
        <v>-10597758.702264547</v>
      </c>
    </row>
    <row r="17" spans="1:10" s="9" customFormat="1" ht="12.75">
      <c r="A17" s="23" t="s">
        <v>14</v>
      </c>
      <c r="B17" s="11"/>
      <c r="C17" s="12">
        <v>348044806.6300001</v>
      </c>
      <c r="D17" s="12">
        <v>345441790.5160527</v>
      </c>
      <c r="E17" s="3">
        <f t="shared" si="0"/>
        <v>2603016.1139473915</v>
      </c>
      <c r="F17" s="11"/>
      <c r="G17" s="11"/>
      <c r="H17" s="3">
        <v>359035719.31999993</v>
      </c>
      <c r="I17" s="12">
        <v>357106038.38793314</v>
      </c>
      <c r="J17" s="24">
        <f t="shared" si="1"/>
        <v>1929680.9320667982</v>
      </c>
    </row>
    <row r="18" spans="1:10" s="9" customFormat="1" ht="12.75">
      <c r="A18" s="23" t="s">
        <v>15</v>
      </c>
      <c r="B18" s="11"/>
      <c r="C18" s="12">
        <v>446434234.3300001</v>
      </c>
      <c r="D18" s="12">
        <v>443970804.418738</v>
      </c>
      <c r="E18" s="3">
        <f t="shared" si="0"/>
        <v>2463429.911262095</v>
      </c>
      <c r="F18" s="11"/>
      <c r="G18" s="11"/>
      <c r="H18" s="3">
        <v>470461709.40000004</v>
      </c>
      <c r="I18" s="12">
        <v>459181874.0437921</v>
      </c>
      <c r="J18" s="24">
        <f t="shared" si="1"/>
        <v>11279835.356207907</v>
      </c>
    </row>
    <row r="19" spans="1:10" ht="12.75">
      <c r="A19" s="21" t="s">
        <v>0</v>
      </c>
      <c r="B19" s="2"/>
      <c r="C19" s="14">
        <f>SUM(C13:C18)</f>
        <v>4606084048.620001</v>
      </c>
      <c r="D19" s="14">
        <f>SUM(D13:D18)</f>
        <v>4605598173.260473</v>
      </c>
      <c r="E19" s="14">
        <f>C19-D19</f>
        <v>485875.3595275879</v>
      </c>
      <c r="F19" s="2"/>
      <c r="G19" s="2"/>
      <c r="H19" s="14">
        <f>SUM(H13:H18)</f>
        <v>4810845192.78</v>
      </c>
      <c r="I19" s="14">
        <f>SUM(I13:I18)</f>
        <v>4792251992.157303</v>
      </c>
      <c r="J19" s="25">
        <f>H19-I19</f>
        <v>18593200.622696877</v>
      </c>
    </row>
    <row r="20" spans="1:10" ht="12.75">
      <c r="A20" s="21" t="s">
        <v>18</v>
      </c>
      <c r="B20" s="2"/>
      <c r="C20" s="1">
        <v>931743612.8635918</v>
      </c>
      <c r="D20" s="1">
        <v>923839961.4642464</v>
      </c>
      <c r="E20" s="1">
        <f>C20-D20</f>
        <v>7903651.399345398</v>
      </c>
      <c r="F20" s="2"/>
      <c r="G20" s="2"/>
      <c r="H20" s="1">
        <v>939070713.76</v>
      </c>
      <c r="I20" s="1">
        <v>955972804.058765</v>
      </c>
      <c r="J20" s="22">
        <f>H20-I20</f>
        <v>-16902090.298765063</v>
      </c>
    </row>
    <row r="21" spans="1:10" ht="12.75">
      <c r="A21" s="21" t="s">
        <v>9</v>
      </c>
      <c r="B21" s="2"/>
      <c r="C21" s="1">
        <v>337435890.2313375</v>
      </c>
      <c r="D21" s="1">
        <v>334699677.886886</v>
      </c>
      <c r="E21" s="1">
        <f>C21-D21</f>
        <v>2736212.344451487</v>
      </c>
      <c r="F21" s="2"/>
      <c r="G21" s="2"/>
      <c r="H21" s="1">
        <v>408178273.0200071</v>
      </c>
      <c r="I21" s="1">
        <v>385936901.0698578</v>
      </c>
      <c r="J21" s="22">
        <f>H21-I21</f>
        <v>22241371.950149298</v>
      </c>
    </row>
    <row r="22" spans="1:10" ht="13.5" thickBot="1">
      <c r="A22" s="21" t="s">
        <v>2</v>
      </c>
      <c r="B22" s="2"/>
      <c r="C22" s="7">
        <f>SUM(C7:C21)-C19</f>
        <v>15100155481.184355</v>
      </c>
      <c r="D22" s="7">
        <f>SUM(D7:D21)-D19</f>
        <v>15034550085.48786</v>
      </c>
      <c r="E22" s="7">
        <f>C22-D22</f>
        <v>65605395.696495056</v>
      </c>
      <c r="F22" s="2"/>
      <c r="G22" s="2"/>
      <c r="H22" s="7">
        <f>SUM(H7:H21)-H19</f>
        <v>16349746796.700005</v>
      </c>
      <c r="I22" s="7">
        <f>SUM(I7:I21)-I19</f>
        <v>16255971339.124344</v>
      </c>
      <c r="J22" s="29">
        <f>H22-I22</f>
        <v>93775457.5756607</v>
      </c>
    </row>
    <row r="23" spans="1:10" ht="13.5" thickTop="1">
      <c r="A23" s="30"/>
      <c r="B23" s="26"/>
      <c r="C23" s="31"/>
      <c r="D23" s="26"/>
      <c r="E23" s="26"/>
      <c r="F23" s="26"/>
      <c r="G23" s="26"/>
      <c r="H23" s="27"/>
      <c r="I23" s="26"/>
      <c r="J23" s="32"/>
    </row>
    <row r="24" spans="3:10" ht="12.75">
      <c r="C24" s="13"/>
      <c r="D24" s="4"/>
      <c r="E24" s="13"/>
      <c r="H24" s="4"/>
      <c r="I24" s="13"/>
      <c r="J24" s="13"/>
    </row>
    <row r="25" spans="1:9" ht="12.75">
      <c r="A25" s="10"/>
      <c r="C25" s="13"/>
      <c r="D25" s="8"/>
      <c r="H25" s="8"/>
      <c r="I25" s="8"/>
    </row>
    <row r="26" spans="3:8" ht="12.75">
      <c r="C26" s="13"/>
      <c r="H26" s="8"/>
    </row>
    <row r="27" ht="12.75">
      <c r="C27" s="13"/>
    </row>
    <row r="28" ht="12.75">
      <c r="C28" s="13"/>
    </row>
    <row r="29" ht="12.75">
      <c r="C29" s="13"/>
    </row>
    <row r="30" ht="12.75">
      <c r="C30" s="13"/>
    </row>
    <row r="31" ht="12.75">
      <c r="C31" s="13"/>
    </row>
    <row r="32" ht="12.75">
      <c r="C32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</sheetData>
  <mergeCells count="2">
    <mergeCell ref="C5:E5"/>
    <mergeCell ref="H5:J5"/>
  </mergeCells>
  <printOptions/>
  <pageMargins left="1" right="1" top="1" bottom="1" header="0.5" footer="0.5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p21027</dc:creator>
  <cp:keywords/>
  <dc:description/>
  <cp:lastModifiedBy>psc</cp:lastModifiedBy>
  <cp:lastPrinted>2008-02-04T20:40:24Z</cp:lastPrinted>
  <dcterms:created xsi:type="dcterms:W3CDTF">2007-09-27T15:16:46Z</dcterms:created>
  <dcterms:modified xsi:type="dcterms:W3CDTF">2008-02-05T23:19:59Z</dcterms:modified>
  <cp:category>::ODMA\GRPWISE\ASPOSUPT.PUPSC.PUPSCDocs:56196.1</cp:category>
  <cp:version/>
  <cp:contentType/>
  <cp:contentStatus/>
</cp:coreProperties>
</file>