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75" windowHeight="7455" activeTab="0"/>
  </bookViews>
  <sheets>
    <sheet name="DPU Exhibit 3.6" sheetId="1" r:id="rId1"/>
  </sheets>
  <externalReferences>
    <externalReference r:id="rId4"/>
    <externalReference r:id="rId5"/>
  </externalReferences>
  <definedNames>
    <definedName name="ValidAccount">'[2]Variables'!$AK$43:$AK$380</definedName>
  </definedNames>
  <calcPr fullCalcOnLoad="1"/>
</workbook>
</file>

<file path=xl/sharedStrings.xml><?xml version="1.0" encoding="utf-8"?>
<sst xmlns="http://schemas.openxmlformats.org/spreadsheetml/2006/main" count="27" uniqueCount="27">
  <si>
    <t>Rocky Mountain Power</t>
  </si>
  <si>
    <t>Docket No. 08-035-38</t>
  </si>
  <si>
    <t xml:space="preserve">Utah General Rate Case </t>
  </si>
  <si>
    <t>Thomas Brill</t>
  </si>
  <si>
    <t>TOTAL</t>
  </si>
  <si>
    <t>UTAH</t>
  </si>
  <si>
    <t>ACCOUNT</t>
  </si>
  <si>
    <t>Type</t>
  </si>
  <si>
    <t>COMPANY</t>
  </si>
  <si>
    <t>FACTOR</t>
  </si>
  <si>
    <t>FACTOR %</t>
  </si>
  <si>
    <t>ALLOCATED</t>
  </si>
  <si>
    <t>Adjustment to Expense:</t>
  </si>
  <si>
    <t>SO</t>
  </si>
  <si>
    <t>WECC Fees Adjustment</t>
  </si>
  <si>
    <t>Miscellaneous General Expense</t>
  </si>
  <si>
    <t>Adjustment Detail:</t>
  </si>
  <si>
    <t>Western Electric Coordinating Council Fees</t>
  </si>
  <si>
    <t>Actual Expense for period July 2007 to June 2008</t>
  </si>
  <si>
    <t>Escalation %</t>
  </si>
  <si>
    <t>Escalation applied</t>
  </si>
  <si>
    <t>December 2009 Escalated Balance</t>
  </si>
  <si>
    <t>Normalization Level of WECC fees for Test Year</t>
  </si>
  <si>
    <t>Minus Actuals</t>
  </si>
  <si>
    <t>Additional Fees Beyond Escalation</t>
  </si>
  <si>
    <t>DPU Exhibit 3.6</t>
  </si>
  <si>
    <t>Minus Escalation Applied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</si>
</sst>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0.000%"/>
    <numFmt numFmtId="167" formatCode="_(* #,##0.000_);_(* \(#,##0.000\);_(* &quot;-&quot;??_);_(@_)"/>
    <numFmt numFmtId="168" formatCode="0.0%"/>
    <numFmt numFmtId="169" formatCode="_(* #,##0.0_);_(* \(#,##0.0\);_(* &quot;-&quot;??_);_(@_)"/>
    <numFmt numFmtId="170" formatCode="[$-409]dddd\,\ mmmm\ dd\,\ yyyy"/>
    <numFmt numFmtId="171" formatCode="_(* #,##0.000_);_(* \(#,##0.000\);_(* &quot;-&quot;???_);_(@_)"/>
    <numFmt numFmtId="172" formatCode="0.000"/>
    <numFmt numFmtId="173" formatCode="#,##0.0000"/>
    <numFmt numFmtId="174" formatCode="0.00000"/>
  </numFmts>
  <fonts count="25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1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165" fontId="5" fillId="0" borderId="0" xfId="0" applyNumberFormat="1" applyFont="1" applyAlignment="1">
      <alignment horizontal="left"/>
    </xf>
    <xf numFmtId="164" fontId="2" fillId="0" borderId="0" xfId="0" applyNumberFormat="1" applyFont="1" applyAlignment="1">
      <alignment/>
    </xf>
    <xf numFmtId="4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1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1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42" applyNumberFormat="1" applyFont="1" applyFill="1" applyBorder="1" applyAlignment="1" applyProtection="1">
      <alignment/>
      <protection locked="0"/>
    </xf>
    <xf numFmtId="0" fontId="2" fillId="0" borderId="0" xfId="57" applyFont="1" applyFill="1">
      <alignment/>
      <protection/>
    </xf>
    <xf numFmtId="0" fontId="2" fillId="0" borderId="0" xfId="57" applyFont="1" applyFill="1" applyBorder="1">
      <alignment/>
      <protection/>
    </xf>
    <xf numFmtId="0" fontId="2" fillId="0" borderId="0" xfId="57" applyFont="1" applyFill="1" applyBorder="1" applyAlignment="1">
      <alignment horizontal="center"/>
      <protection/>
    </xf>
    <xf numFmtId="164" fontId="5" fillId="0" borderId="0" xfId="42" applyNumberFormat="1" applyFont="1" applyBorder="1" applyAlignment="1">
      <alignment/>
    </xf>
    <xf numFmtId="41" fontId="2" fillId="0" borderId="0" xfId="42" applyNumberFormat="1" applyFont="1" applyFill="1" applyBorder="1" applyAlignment="1">
      <alignment horizontal="center"/>
    </xf>
    <xf numFmtId="166" fontId="2" fillId="0" borderId="0" xfId="60" applyNumberFormat="1" applyFont="1" applyAlignment="1" applyProtection="1">
      <alignment horizontal="center"/>
      <protection locked="0"/>
    </xf>
    <xf numFmtId="164" fontId="2" fillId="0" borderId="0" xfId="42" applyNumberFormat="1" applyFont="1" applyBorder="1" applyAlignment="1" applyProtection="1">
      <alignment horizontal="center"/>
      <protection locked="0"/>
    </xf>
    <xf numFmtId="164" fontId="5" fillId="0" borderId="0" xfId="42" applyNumberFormat="1" applyFont="1" applyAlignment="1">
      <alignment/>
    </xf>
    <xf numFmtId="164" fontId="5" fillId="0" borderId="10" xfId="42" applyNumberFormat="1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41" fontId="2" fillId="0" borderId="0" xfId="42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168" fontId="5" fillId="0" borderId="0" xfId="60" applyNumberFormat="1" applyFont="1" applyBorder="1" applyAlignment="1">
      <alignment/>
    </xf>
    <xf numFmtId="9" fontId="5" fillId="0" borderId="0" xfId="60" applyFont="1" applyBorder="1" applyAlignment="1">
      <alignment/>
    </xf>
    <xf numFmtId="164" fontId="5" fillId="0" borderId="11" xfId="42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rapper Mine Adj Dec 200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OME\DPU\DPUDocs\2008\08-035-RMP\08-035-38%20RMP-GRC%2012-08-08\Testimony\RMP\McDougal\08-035-38%20McDougal%20Prefiled%202nd%20Sup%20Test%20for%20RMP-%20Models%20For%20UT%2012-2008%20Update\Adjustment%20Lead%20Sheet%20Pages%20-%2012-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OME\DPU\DPUDocs\2008\08-035-RMP\08-035-38%20RMP-GRC%2012-08-08\Testimony\RMP\McDougal\08-035-38%20McDougal%20Prefiled%202nd%20Sup%20Test%20for%20RMP-%20Models%20For%20UT%2012-2008%20Update\Models\UT%20RAM%20Semi%20Jun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enue"/>
      <sheetName val="O &amp; M"/>
      <sheetName val="NPC"/>
      <sheetName val="Dep &amp; Amort"/>
      <sheetName val="Tax"/>
      <sheetName val="Rate Base"/>
      <sheetName val="Alloc. Factors"/>
      <sheetName val="Variables"/>
      <sheetName val="WEBA"/>
    </sheetNames>
    <sheetDataSet>
      <sheetData sheetId="6">
        <row r="1">
          <cell r="B1" t="str">
            <v>REVISED PROTOCOL</v>
          </cell>
        </row>
        <row r="2">
          <cell r="B2" t="str">
            <v>FACTOR</v>
          </cell>
          <cell r="C2" t="str">
            <v>   California</v>
          </cell>
          <cell r="D2" t="str">
            <v>      Oregon</v>
          </cell>
          <cell r="E2" t="str">
            <v>Washington</v>
          </cell>
          <cell r="F2" t="str">
            <v>     Montana</v>
          </cell>
          <cell r="G2" t="str">
            <v>Wyo-PPL</v>
          </cell>
          <cell r="H2" t="str">
            <v>     Utah</v>
          </cell>
          <cell r="I2" t="str">
            <v>Idaho</v>
          </cell>
          <cell r="J2" t="str">
            <v> Wyo-UPL</v>
          </cell>
          <cell r="K2" t="str">
            <v>FERC-UPL</v>
          </cell>
        </row>
        <row r="3">
          <cell r="B3" t="str">
            <v>CA</v>
          </cell>
          <cell r="C3">
            <v>1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4">
          <cell r="B4" t="str">
            <v>ID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1</v>
          </cell>
          <cell r="J4">
            <v>0</v>
          </cell>
          <cell r="K4">
            <v>0</v>
          </cell>
        </row>
        <row r="5">
          <cell r="B5" t="str">
            <v>OR</v>
          </cell>
          <cell r="C5">
            <v>0</v>
          </cell>
          <cell r="D5">
            <v>1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 t="str">
            <v>WA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 t="str">
            <v>WYU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</v>
          </cell>
          <cell r="K7">
            <v>0</v>
          </cell>
        </row>
        <row r="8">
          <cell r="B8" t="str">
            <v>WY-ALL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 t="str">
            <v>WYP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1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 t="str">
            <v>UT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</row>
        <row r="11">
          <cell r="B11" t="str">
            <v>FERC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1</v>
          </cell>
        </row>
        <row r="12">
          <cell r="B12" t="str">
            <v>SG</v>
          </cell>
          <cell r="C12">
            <v>0.018220490804032964</v>
          </cell>
          <cell r="D12">
            <v>0.2716447963469511</v>
          </cell>
          <cell r="E12">
            <v>0.07903414473682145</v>
          </cell>
          <cell r="F12">
            <v>0</v>
          </cell>
          <cell r="G12">
            <v>0.12510626884859252</v>
          </cell>
          <cell r="H12">
            <v>0.40327743592606413</v>
          </cell>
          <cell r="I12">
            <v>0.06118249674939365</v>
          </cell>
          <cell r="J12">
            <v>0.03786713606567398</v>
          </cell>
          <cell r="K12">
            <v>0.0036672305224701596</v>
          </cell>
        </row>
        <row r="13">
          <cell r="B13" t="str">
            <v>SG-P</v>
          </cell>
          <cell r="C13">
            <v>0.018220490804032964</v>
          </cell>
          <cell r="D13">
            <v>0.2716447963469511</v>
          </cell>
          <cell r="E13">
            <v>0.07903414473682145</v>
          </cell>
          <cell r="F13">
            <v>0</v>
          </cell>
          <cell r="G13">
            <v>0.12510626884859252</v>
          </cell>
          <cell r="H13">
            <v>0.40327743592606413</v>
          </cell>
          <cell r="I13">
            <v>0.06118249674939365</v>
          </cell>
          <cell r="J13">
            <v>0.03786713606567398</v>
          </cell>
          <cell r="K13">
            <v>0.0036672305224701596</v>
          </cell>
        </row>
        <row r="14">
          <cell r="B14" t="str">
            <v>SG-U</v>
          </cell>
          <cell r="C14">
            <v>0.018220490804032964</v>
          </cell>
          <cell r="D14">
            <v>0.2716447963469511</v>
          </cell>
          <cell r="E14">
            <v>0.07903414473682145</v>
          </cell>
          <cell r="F14">
            <v>0</v>
          </cell>
          <cell r="G14">
            <v>0.12510626884859252</v>
          </cell>
          <cell r="H14">
            <v>0.40327743592606413</v>
          </cell>
          <cell r="I14">
            <v>0.06118249674939365</v>
          </cell>
          <cell r="J14">
            <v>0.03786713606567398</v>
          </cell>
          <cell r="K14">
            <v>0.0036672305224701596</v>
          </cell>
        </row>
        <row r="15">
          <cell r="B15" t="str">
            <v>DGP</v>
          </cell>
          <cell r="C15">
            <v>0.0368831589936559</v>
          </cell>
          <cell r="D15">
            <v>0.5498819061035514</v>
          </cell>
          <cell r="E15">
            <v>0.15998630100625935</v>
          </cell>
          <cell r="F15">
            <v>0</v>
          </cell>
          <cell r="G15">
            <v>0.2532486338965334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 t="str">
            <v>DGU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0.7969999593137183</v>
          </cell>
          <cell r="I16">
            <v>0.12091538746273525</v>
          </cell>
          <cell r="J16">
            <v>0.07483708041925347</v>
          </cell>
          <cell r="K16">
            <v>0.00724757280429297</v>
          </cell>
        </row>
        <row r="17">
          <cell r="B17" t="str">
            <v>SC</v>
          </cell>
          <cell r="C17">
            <v>0.018697833932823968</v>
          </cell>
          <cell r="D17">
            <v>0.27631177219734787</v>
          </cell>
          <cell r="E17">
            <v>0.08045754136163757</v>
          </cell>
          <cell r="F17">
            <v>0</v>
          </cell>
          <cell r="G17">
            <v>0.11993091305373045</v>
          </cell>
          <cell r="H17">
            <v>0.4045699025278753</v>
          </cell>
          <cell r="I17">
            <v>0.060617805962181484</v>
          </cell>
          <cell r="J17">
            <v>0.03584734002842472</v>
          </cell>
          <cell r="K17">
            <v>0.0035668909359785617</v>
          </cell>
        </row>
        <row r="18">
          <cell r="B18" t="str">
            <v>SE</v>
          </cell>
          <cell r="C18">
            <v>0.016788461417659953</v>
          </cell>
          <cell r="D18">
            <v>0.2576438687957607</v>
          </cell>
          <cell r="E18">
            <v>0.07476395486237307</v>
          </cell>
          <cell r="F18">
            <v>0</v>
          </cell>
          <cell r="G18">
            <v>0.1406323362331787</v>
          </cell>
          <cell r="H18">
            <v>0.39940003612063074</v>
          </cell>
          <cell r="I18">
            <v>0.06287656911103011</v>
          </cell>
          <cell r="J18">
            <v>0.043926524177421766</v>
          </cell>
          <cell r="K18">
            <v>0.003968249281944954</v>
          </cell>
        </row>
        <row r="19">
          <cell r="B19" t="str">
            <v>SE-P</v>
          </cell>
          <cell r="C19">
            <v>0.016788461417659953</v>
          </cell>
          <cell r="D19">
            <v>0.2576438687957607</v>
          </cell>
          <cell r="E19">
            <v>0.07476395486237307</v>
          </cell>
          <cell r="F19">
            <v>0</v>
          </cell>
          <cell r="G19">
            <v>0.1406323362331787</v>
          </cell>
          <cell r="H19">
            <v>0.39940003612063074</v>
          </cell>
          <cell r="I19">
            <v>0.06287656911103011</v>
          </cell>
          <cell r="J19">
            <v>0.043926524177421766</v>
          </cell>
          <cell r="K19">
            <v>0.003968249281944954</v>
          </cell>
        </row>
        <row r="20">
          <cell r="B20" t="str">
            <v>SE-U</v>
          </cell>
          <cell r="C20">
            <v>0.016788461417659953</v>
          </cell>
          <cell r="D20">
            <v>0.2576438687957607</v>
          </cell>
          <cell r="E20">
            <v>0.07476395486237307</v>
          </cell>
          <cell r="F20">
            <v>0</v>
          </cell>
          <cell r="G20">
            <v>0.1406323362331787</v>
          </cell>
          <cell r="H20">
            <v>0.39940003612063074</v>
          </cell>
          <cell r="I20">
            <v>0.06287656911103011</v>
          </cell>
          <cell r="J20">
            <v>0.043926524177421766</v>
          </cell>
          <cell r="K20">
            <v>0.003968249281944954</v>
          </cell>
        </row>
        <row r="21">
          <cell r="B21" t="str">
            <v>DEP</v>
          </cell>
          <cell r="C21">
            <v>0.03427415362702986</v>
          </cell>
          <cell r="D21">
            <v>0.525987779373237</v>
          </cell>
          <cell r="E21">
            <v>0.1526328834411122</v>
          </cell>
          <cell r="F21">
            <v>0</v>
          </cell>
          <cell r="G21">
            <v>0.2871051835586208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 t="str">
            <v>DEU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0.7828742512866785</v>
          </cell>
          <cell r="I22">
            <v>0.12324597524924995</v>
          </cell>
          <cell r="J22">
            <v>0.0861015063019142</v>
          </cell>
          <cell r="K22">
            <v>0.007778267162157334</v>
          </cell>
        </row>
        <row r="23">
          <cell r="B23" t="str">
            <v>SO</v>
          </cell>
          <cell r="C23">
            <v>0.024811771150706978</v>
          </cell>
          <cell r="D23">
            <v>0.28511736723486575</v>
          </cell>
          <cell r="E23">
            <v>0.0773300513298115</v>
          </cell>
          <cell r="F23">
            <v>0</v>
          </cell>
          <cell r="G23">
            <v>0.11340318111328164</v>
          </cell>
          <cell r="H23">
            <v>0.40791710090669037</v>
          </cell>
          <cell r="I23">
            <v>0.05806065438563922</v>
          </cell>
          <cell r="J23">
            <v>0.03085400149880719</v>
          </cell>
          <cell r="K23">
            <v>0.0025058723801974292</v>
          </cell>
        </row>
        <row r="24">
          <cell r="B24" t="str">
            <v>SO-P</v>
          </cell>
          <cell r="C24">
            <v>0.024811771150706978</v>
          </cell>
          <cell r="D24">
            <v>0.28511736723486575</v>
          </cell>
          <cell r="E24">
            <v>0.0773300513298115</v>
          </cell>
          <cell r="F24">
            <v>0</v>
          </cell>
          <cell r="G24">
            <v>0.11340318111328164</v>
          </cell>
          <cell r="H24">
            <v>0.40791710090669037</v>
          </cell>
          <cell r="I24">
            <v>0.05806065438563922</v>
          </cell>
          <cell r="J24">
            <v>0.03085400149880719</v>
          </cell>
          <cell r="K24">
            <v>0.0025058723801974292</v>
          </cell>
        </row>
        <row r="25">
          <cell r="B25" t="str">
            <v>SO-U</v>
          </cell>
          <cell r="C25">
            <v>0.024811771150706978</v>
          </cell>
          <cell r="D25">
            <v>0.28511736723486575</v>
          </cell>
          <cell r="E25">
            <v>0.0773300513298115</v>
          </cell>
          <cell r="F25">
            <v>0</v>
          </cell>
          <cell r="G25">
            <v>0.11340318111328164</v>
          </cell>
          <cell r="H25">
            <v>0.40791710090669037</v>
          </cell>
          <cell r="I25">
            <v>0.05806065438563922</v>
          </cell>
          <cell r="J25">
            <v>0.03085400149880719</v>
          </cell>
          <cell r="K25">
            <v>0.0025058723801974292</v>
          </cell>
        </row>
        <row r="26">
          <cell r="B26" t="str">
            <v>DOP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 t="str">
            <v>DOU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 t="str">
            <v>GPS</v>
          </cell>
          <cell r="C28">
            <v>0.024811771150706975</v>
          </cell>
          <cell r="D28">
            <v>0.28511736723486575</v>
          </cell>
          <cell r="E28">
            <v>0.0773300513298115</v>
          </cell>
          <cell r="F28">
            <v>0</v>
          </cell>
          <cell r="G28">
            <v>0.11340318111328165</v>
          </cell>
          <cell r="H28">
            <v>0.4079171009066903</v>
          </cell>
          <cell r="I28">
            <v>0.05806065438563922</v>
          </cell>
          <cell r="J28">
            <v>0.030854001498807185</v>
          </cell>
          <cell r="K28">
            <v>0.00250587238019743</v>
          </cell>
        </row>
        <row r="29">
          <cell r="B29" t="str">
            <v>SGPP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 t="str">
            <v>SGPU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 t="str">
            <v>SNP</v>
          </cell>
          <cell r="C31">
            <v>0.023384761516115606</v>
          </cell>
          <cell r="D31">
            <v>0.27724675208724375</v>
          </cell>
          <cell r="E31">
            <v>0.07521359421965416</v>
          </cell>
          <cell r="F31">
            <v>0</v>
          </cell>
          <cell r="G31">
            <v>0.1127870056409967</v>
          </cell>
          <cell r="H31">
            <v>0.42098553396293054</v>
          </cell>
          <cell r="I31">
            <v>0.05719988786397318</v>
          </cell>
          <cell r="J31">
            <v>0.030630680121094114</v>
          </cell>
          <cell r="K31">
            <v>0.0025517845879919647</v>
          </cell>
        </row>
        <row r="32">
          <cell r="B32" t="str">
            <v>SSCCT</v>
          </cell>
          <cell r="C32">
            <v>0.01736015079508804</v>
          </cell>
          <cell r="D32">
            <v>0.2520309636894595</v>
          </cell>
          <cell r="E32">
            <v>0.07644968485147169</v>
          </cell>
          <cell r="F32">
            <v>0</v>
          </cell>
          <cell r="G32">
            <v>0.11164572353283142</v>
          </cell>
          <cell r="H32">
            <v>0.43681654403081344</v>
          </cell>
          <cell r="I32">
            <v>0.06877701159477315</v>
          </cell>
          <cell r="J32">
            <v>0.03264918745921682</v>
          </cell>
          <cell r="K32">
            <v>0.004270734046345916</v>
          </cell>
        </row>
        <row r="33">
          <cell r="B33" t="str">
            <v>SSECT</v>
          </cell>
          <cell r="C33">
            <v>0.016814509922219063</v>
          </cell>
          <cell r="D33">
            <v>0.24297522692680631</v>
          </cell>
          <cell r="E33">
            <v>0.0708177027435821</v>
          </cell>
          <cell r="F33">
            <v>0</v>
          </cell>
          <cell r="G33">
            <v>0.1352187972608819</v>
          </cell>
          <cell r="H33">
            <v>0.41516863025862616</v>
          </cell>
          <cell r="I33">
            <v>0.07208967477322924</v>
          </cell>
          <cell r="J33">
            <v>0.04247544440674316</v>
          </cell>
          <cell r="K33">
            <v>0.004440013707911892</v>
          </cell>
        </row>
        <row r="34">
          <cell r="B34" t="str">
            <v>SSCCH</v>
          </cell>
          <cell r="C34">
            <v>0.01908875370652847</v>
          </cell>
          <cell r="D34">
            <v>0.28496580745783645</v>
          </cell>
          <cell r="E34">
            <v>0.08260436820444247</v>
          </cell>
          <cell r="F34">
            <v>0</v>
          </cell>
          <cell r="G34">
            <v>0.12226786953341746</v>
          </cell>
          <cell r="H34">
            <v>0.393248244609646</v>
          </cell>
          <cell r="I34">
            <v>0.057637525891968674</v>
          </cell>
          <cell r="J34">
            <v>0.036850456030629475</v>
          </cell>
          <cell r="K34">
            <v>0.0033369745655308968</v>
          </cell>
        </row>
        <row r="35">
          <cell r="B35" t="str">
            <v>SSECH</v>
          </cell>
          <cell r="C35">
            <v>0.016666409949853783</v>
          </cell>
          <cell r="D35">
            <v>0.26183672754665915</v>
          </cell>
          <cell r="E35">
            <v>0.07677686770910928</v>
          </cell>
          <cell r="F35">
            <v>0</v>
          </cell>
          <cell r="G35">
            <v>0.14216439099997383</v>
          </cell>
          <cell r="H35">
            <v>0.3949914294389321</v>
          </cell>
          <cell r="I35">
            <v>0.059554158495328226</v>
          </cell>
          <cell r="J35">
            <v>0.04419858115675661</v>
          </cell>
          <cell r="K35">
            <v>0.0038114347033868425</v>
          </cell>
        </row>
        <row r="36">
          <cell r="B36" t="str">
            <v>SSGCH</v>
          </cell>
          <cell r="C36">
            <v>0.0184831677673598</v>
          </cell>
          <cell r="D36">
            <v>0.2791835374800421</v>
          </cell>
          <cell r="E36">
            <v>0.08114749308060917</v>
          </cell>
          <cell r="F36">
            <v>0</v>
          </cell>
          <cell r="G36">
            <v>0.12724199990005655</v>
          </cell>
          <cell r="H36">
            <v>0.3936840408169675</v>
          </cell>
          <cell r="I36">
            <v>0.05811668404280856</v>
          </cell>
          <cell r="J36">
            <v>0.03868748731216126</v>
          </cell>
          <cell r="K36">
            <v>0.0034555895999948834</v>
          </cell>
        </row>
        <row r="37">
          <cell r="B37" t="str">
            <v>SSCP</v>
          </cell>
          <cell r="C37">
            <v>0.01707705977942112</v>
          </cell>
          <cell r="D37">
            <v>0.2513919501051571</v>
          </cell>
          <cell r="E37">
            <v>0.07639263452355848</v>
          </cell>
          <cell r="F37">
            <v>0</v>
          </cell>
          <cell r="G37">
            <v>0.10732290548704629</v>
          </cell>
          <cell r="H37">
            <v>0.4434651634172615</v>
          </cell>
          <cell r="I37">
            <v>0.06937892547156135</v>
          </cell>
          <cell r="J37">
            <v>0.0306752710941552</v>
          </cell>
          <cell r="K37">
            <v>0.0042960901218388565</v>
          </cell>
        </row>
        <row r="38">
          <cell r="B38" t="str">
            <v>SSEP</v>
          </cell>
          <cell r="C38">
            <v>0.016848978480368846</v>
          </cell>
          <cell r="D38">
            <v>0.23947395166162103</v>
          </cell>
          <cell r="E38">
            <v>0.07076800695516863</v>
          </cell>
          <cell r="F38">
            <v>0</v>
          </cell>
          <cell r="G38">
            <v>0.12970588470951774</v>
          </cell>
          <cell r="H38">
            <v>0.42253368493160165</v>
          </cell>
          <cell r="I38">
            <v>0.07570608031263502</v>
          </cell>
          <cell r="J38">
            <v>0.04022746878533498</v>
          </cell>
          <cell r="K38">
            <v>0.004735944163752009</v>
          </cell>
        </row>
        <row r="39">
          <cell r="B39" t="str">
            <v>SSGC</v>
          </cell>
          <cell r="C39">
            <v>0.01702003945465805</v>
          </cell>
          <cell r="D39">
            <v>0.24841245049427305</v>
          </cell>
          <cell r="E39">
            <v>0.07498647763146102</v>
          </cell>
          <cell r="F39">
            <v>0</v>
          </cell>
          <cell r="G39">
            <v>0.11291865029266415</v>
          </cell>
          <cell r="H39">
            <v>0.43823229379584655</v>
          </cell>
          <cell r="I39">
            <v>0.07096071418182977</v>
          </cell>
          <cell r="J39">
            <v>0.03306332051695014</v>
          </cell>
          <cell r="K39">
            <v>0.004406053632317145</v>
          </cell>
        </row>
        <row r="40">
          <cell r="B40" t="str">
            <v>SSGCT</v>
          </cell>
          <cell r="C40">
            <v>0.017223740576870795</v>
          </cell>
          <cell r="D40">
            <v>0.24976702949879617</v>
          </cell>
          <cell r="E40">
            <v>0.07504168932449928</v>
          </cell>
          <cell r="F40">
            <v>0</v>
          </cell>
          <cell r="G40">
            <v>0.11753899196484405</v>
          </cell>
          <cell r="H40">
            <v>0.43140456558776663</v>
          </cell>
          <cell r="I40">
            <v>0.06960517738938717</v>
          </cell>
          <cell r="J40">
            <v>0.035105751696098406</v>
          </cell>
          <cell r="K40">
            <v>0.00431305396173741</v>
          </cell>
        </row>
        <row r="41">
          <cell r="B41" t="str">
            <v>MC</v>
          </cell>
          <cell r="C41">
            <v>0.005910519509356267</v>
          </cell>
          <cell r="D41">
            <v>0.6804678470369542</v>
          </cell>
          <cell r="E41">
            <v>0.10889980349248385</v>
          </cell>
          <cell r="F41">
            <v>0</v>
          </cell>
          <cell r="G41">
            <v>0.040583047445061485</v>
          </cell>
          <cell r="H41">
            <v>0.1308186029871702</v>
          </cell>
          <cell r="I41">
            <v>0.019846904485601218</v>
          </cell>
          <cell r="J41">
            <v>0.012283667267079041</v>
          </cell>
          <cell r="K41">
            <v>0.0011896077762937655</v>
          </cell>
        </row>
        <row r="42">
          <cell r="B42" t="str">
            <v>SNPD</v>
          </cell>
          <cell r="C42">
            <v>0.03613267275829318</v>
          </cell>
          <cell r="D42">
            <v>0.2874287566197624</v>
          </cell>
          <cell r="E42">
            <v>0.06487799472149028</v>
          </cell>
          <cell r="F42">
            <v>0</v>
          </cell>
          <cell r="G42">
            <v>0.08103738709288602</v>
          </cell>
          <cell r="H42">
            <v>0.47198305620499365</v>
          </cell>
          <cell r="I42">
            <v>0.04584595040814785</v>
          </cell>
          <cell r="J42">
            <v>0.012694182194426567</v>
          </cell>
          <cell r="K42">
            <v>0</v>
          </cell>
        </row>
        <row r="43">
          <cell r="B43" t="str">
            <v>DGUH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0.7969999593137183</v>
          </cell>
          <cell r="I43">
            <v>0.12091538746273525</v>
          </cell>
          <cell r="J43">
            <v>0.07483708041925347</v>
          </cell>
          <cell r="K43">
            <v>0.00724757280429297</v>
          </cell>
        </row>
        <row r="44">
          <cell r="B44" t="str">
            <v>DEUH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0.7828742512866785</v>
          </cell>
          <cell r="I44">
            <v>0.12324597524924995</v>
          </cell>
          <cell r="J44">
            <v>0.0861015063019142</v>
          </cell>
          <cell r="K44">
            <v>0.007778267162157334</v>
          </cell>
        </row>
        <row r="45">
          <cell r="B45" t="str">
            <v>DNPGMP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B46" t="str">
            <v>DNPGMU</v>
          </cell>
          <cell r="C46">
            <v>0.016788461417659953</v>
          </cell>
          <cell r="D46">
            <v>0.2576438687957606</v>
          </cell>
          <cell r="E46">
            <v>0.07476395486237306</v>
          </cell>
          <cell r="F46">
            <v>0</v>
          </cell>
          <cell r="G46">
            <v>0.1406323362331787</v>
          </cell>
          <cell r="H46">
            <v>0.3994000361206308</v>
          </cell>
          <cell r="I46">
            <v>0.06287656911103012</v>
          </cell>
          <cell r="J46">
            <v>0.04392652417742177</v>
          </cell>
          <cell r="K46">
            <v>0.003968249281944954</v>
          </cell>
        </row>
        <row r="47">
          <cell r="B47" t="str">
            <v>DNPIP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B48" t="str">
            <v>DNPIU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B49" t="str">
            <v>DNPPSP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B50" t="str">
            <v>DNPPSU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B51" t="str">
            <v>DNPPHP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B52" t="str">
            <v>DNPPHU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B53" t="str">
            <v>SNPPH-P</v>
          </cell>
          <cell r="C53">
            <v>0.018220490804032964</v>
          </cell>
          <cell r="D53">
            <v>0.27164479634695105</v>
          </cell>
          <cell r="E53">
            <v>0.07903414473682142</v>
          </cell>
          <cell r="F53">
            <v>0</v>
          </cell>
          <cell r="G53">
            <v>0.12510626884859244</v>
          </cell>
          <cell r="H53">
            <v>0.403277435926064</v>
          </cell>
          <cell r="I53">
            <v>0.061182496749393606</v>
          </cell>
          <cell r="J53">
            <v>0.03786713606567397</v>
          </cell>
          <cell r="K53">
            <v>0.003667230522470156</v>
          </cell>
        </row>
        <row r="54">
          <cell r="B54" t="str">
            <v>SNPPH-U</v>
          </cell>
          <cell r="C54">
            <v>0.018220490804032964</v>
          </cell>
          <cell r="D54">
            <v>0.27164479634695105</v>
          </cell>
          <cell r="E54">
            <v>0.07903414473682142</v>
          </cell>
          <cell r="F54">
            <v>0</v>
          </cell>
          <cell r="G54">
            <v>0.12510626884859244</v>
          </cell>
          <cell r="H54">
            <v>0.403277435926064</v>
          </cell>
          <cell r="I54">
            <v>0.061182496749393606</v>
          </cell>
          <cell r="J54">
            <v>0.03786713606567397</v>
          </cell>
          <cell r="K54">
            <v>0.003667230522470156</v>
          </cell>
        </row>
        <row r="55">
          <cell r="B55" t="str">
            <v>CN</v>
          </cell>
          <cell r="C55">
            <v>0.026185099059177177</v>
          </cell>
          <cell r="D55">
            <v>0.32422510130125193</v>
          </cell>
          <cell r="E55">
            <v>0.07192752645818389</v>
          </cell>
          <cell r="F55">
            <v>0</v>
          </cell>
          <cell r="G55">
            <v>0.06787399239203269</v>
          </cell>
          <cell r="H55">
            <v>0.4601420735272604</v>
          </cell>
          <cell r="I55">
            <v>0.04069688275789908</v>
          </cell>
          <cell r="J55">
            <v>0.008949324504194807</v>
          </cell>
          <cell r="K55">
            <v>0</v>
          </cell>
        </row>
        <row r="56">
          <cell r="B56" t="str">
            <v>CNP</v>
          </cell>
          <cell r="C56">
            <v>0</v>
          </cell>
          <cell r="D56">
            <v>0.6987209078552815</v>
          </cell>
          <cell r="E56">
            <v>0.15500732788714827</v>
          </cell>
          <cell r="F56">
            <v>0</v>
          </cell>
          <cell r="G56">
            <v>0.14627176425757024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B57" t="str">
            <v>CNU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0.9026140671864369</v>
          </cell>
          <cell r="I57">
            <v>0.07983095000709742</v>
          </cell>
          <cell r="J57">
            <v>0.01755498280646567</v>
          </cell>
          <cell r="K57">
            <v>0</v>
          </cell>
        </row>
        <row r="58">
          <cell r="B58" t="str">
            <v>WBTAX</v>
          </cell>
          <cell r="C58">
            <v>0</v>
          </cell>
          <cell r="D58">
            <v>0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B59" t="str">
            <v>OPRV-ID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B60" t="str">
            <v>OPRVWY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B61" t="str">
            <v>EXCTAX</v>
          </cell>
          <cell r="C61">
            <v>0.5187312869613527</v>
          </cell>
          <cell r="D61">
            <v>1.9443070084276133</v>
          </cell>
          <cell r="E61">
            <v>0.624202767760159</v>
          </cell>
          <cell r="F61">
            <v>0</v>
          </cell>
          <cell r="G61">
            <v>1.5160204951533391</v>
          </cell>
          <cell r="H61">
            <v>0.5482823701185753</v>
          </cell>
          <cell r="I61">
            <v>-0.786686537686955</v>
          </cell>
          <cell r="J61">
            <v>-4.245241004953272</v>
          </cell>
          <cell r="K61">
            <v>-0.24585065381033602</v>
          </cell>
        </row>
        <row r="62">
          <cell r="B62" t="str">
            <v>INT</v>
          </cell>
          <cell r="C62">
            <v>0.023384761516115606</v>
          </cell>
          <cell r="D62">
            <v>0.27724675208724375</v>
          </cell>
          <cell r="E62">
            <v>0.07521359421965416</v>
          </cell>
          <cell r="F62">
            <v>0</v>
          </cell>
          <cell r="G62">
            <v>0.1127870056409967</v>
          </cell>
          <cell r="H62">
            <v>0.42098553396293054</v>
          </cell>
          <cell r="I62">
            <v>0.05719988786397318</v>
          </cell>
          <cell r="J62">
            <v>0.030630680121094114</v>
          </cell>
          <cell r="K62">
            <v>0.0025517845879919647</v>
          </cell>
        </row>
        <row r="63">
          <cell r="B63" t="str">
            <v>CIAC</v>
          </cell>
          <cell r="C63">
            <v>0.03613267275829318</v>
          </cell>
          <cell r="D63">
            <v>0.2874287566197624</v>
          </cell>
          <cell r="E63">
            <v>0.06487799472149028</v>
          </cell>
          <cell r="F63">
            <v>0</v>
          </cell>
          <cell r="G63">
            <v>0.08103738709288602</v>
          </cell>
          <cell r="H63">
            <v>0.47198305620499365</v>
          </cell>
          <cell r="I63">
            <v>0.04584595040814785</v>
          </cell>
          <cell r="J63">
            <v>0.012694182194426567</v>
          </cell>
          <cell r="K63">
            <v>0</v>
          </cell>
        </row>
        <row r="64">
          <cell r="B64" t="str">
            <v>IDSIT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</v>
          </cell>
          <cell r="J64">
            <v>0</v>
          </cell>
          <cell r="K64">
            <v>0</v>
          </cell>
        </row>
        <row r="65">
          <cell r="B65" t="str">
            <v>DONOTUSE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B66" t="str">
            <v>BADDEBT</v>
          </cell>
          <cell r="C66">
            <v>-0.0015286180241903403</v>
          </cell>
          <cell r="D66">
            <v>0.4065160340587198</v>
          </cell>
          <cell r="E66">
            <v>0.14003421140398709</v>
          </cell>
          <cell r="F66">
            <v>0</v>
          </cell>
          <cell r="G66">
            <v>0.057094829771740165</v>
          </cell>
          <cell r="H66">
            <v>0.3657034856761701</v>
          </cell>
          <cell r="I66">
            <v>0.032177235270608645</v>
          </cell>
          <cell r="J66">
            <v>2.8218429644521485E-06</v>
          </cell>
          <cell r="K66">
            <v>0</v>
          </cell>
        </row>
        <row r="67">
          <cell r="B67" t="str">
            <v>DONOTUSE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B68" t="str">
            <v>DONOTUSE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B69" t="str">
            <v>ITC84</v>
          </cell>
          <cell r="C69">
            <v>0.03287</v>
          </cell>
          <cell r="D69">
            <v>0.70976</v>
          </cell>
          <cell r="E69">
            <v>0.1418</v>
          </cell>
          <cell r="F69">
            <v>0</v>
          </cell>
          <cell r="G69">
            <v>0.10946</v>
          </cell>
        </row>
        <row r="70">
          <cell r="B70" t="str">
            <v>ITC85</v>
          </cell>
          <cell r="C70">
            <v>0.0542</v>
          </cell>
          <cell r="D70">
            <v>0.6769</v>
          </cell>
          <cell r="E70">
            <v>0.1336</v>
          </cell>
          <cell r="F70">
            <v>0</v>
          </cell>
          <cell r="G70">
            <v>0.1161</v>
          </cell>
        </row>
        <row r="71">
          <cell r="B71" t="str">
            <v>ITC86</v>
          </cell>
          <cell r="C71">
            <v>0.04789</v>
          </cell>
          <cell r="D71">
            <v>0.64608</v>
          </cell>
          <cell r="E71">
            <v>0.13126</v>
          </cell>
          <cell r="F71">
            <v>0</v>
          </cell>
          <cell r="G71">
            <v>0.155</v>
          </cell>
        </row>
        <row r="72">
          <cell r="B72" t="str">
            <v>ITC88</v>
          </cell>
          <cell r="C72">
            <v>0.0427</v>
          </cell>
          <cell r="D72">
            <v>0.612</v>
          </cell>
          <cell r="E72">
            <v>0.1496</v>
          </cell>
          <cell r="F72">
            <v>0</v>
          </cell>
          <cell r="G72">
            <v>0.1671</v>
          </cell>
        </row>
        <row r="73">
          <cell r="B73" t="str">
            <v>ITC89</v>
          </cell>
          <cell r="C73">
            <v>0.048806</v>
          </cell>
          <cell r="D73">
            <v>0.563558</v>
          </cell>
          <cell r="E73">
            <v>0.152688</v>
          </cell>
          <cell r="F73">
            <v>0</v>
          </cell>
          <cell r="G73">
            <v>0.206776</v>
          </cell>
        </row>
        <row r="74">
          <cell r="B74" t="str">
            <v>ITC90</v>
          </cell>
          <cell r="C74">
            <v>0.015047</v>
          </cell>
          <cell r="D74">
            <v>0.159356</v>
          </cell>
          <cell r="E74">
            <v>0.039132</v>
          </cell>
          <cell r="F74">
            <v>0</v>
          </cell>
          <cell r="G74">
            <v>0.038051</v>
          </cell>
          <cell r="H74">
            <v>0.469355</v>
          </cell>
          <cell r="I74">
            <v>0.139815</v>
          </cell>
          <cell r="J74">
            <v>0.135384</v>
          </cell>
        </row>
        <row r="75">
          <cell r="B75" t="str">
            <v>OTHER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B76" t="str">
            <v>NUTIL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B77" t="str">
            <v>SNPPS</v>
          </cell>
          <cell r="C77">
            <v>0.018254629945603295</v>
          </cell>
          <cell r="D77">
            <v>0.2726245783101087</v>
          </cell>
          <cell r="E77">
            <v>0.07930880870956655</v>
          </cell>
          <cell r="F77">
            <v>0</v>
          </cell>
          <cell r="G77">
            <v>0.1253838418180628</v>
          </cell>
          <cell r="H77">
            <v>0.4020306182774151</v>
          </cell>
          <cell r="I77">
            <v>0.060784044549046026</v>
          </cell>
          <cell r="J77">
            <v>0.037973754046126185</v>
          </cell>
          <cell r="K77">
            <v>0.00363972434407161</v>
          </cell>
        </row>
        <row r="78">
          <cell r="B78" t="str">
            <v>SNPT</v>
          </cell>
          <cell r="C78">
            <v>0.018220490804032957</v>
          </cell>
          <cell r="D78">
            <v>0.2716447963469512</v>
          </cell>
          <cell r="E78">
            <v>0.07903414473682147</v>
          </cell>
          <cell r="F78">
            <v>0</v>
          </cell>
          <cell r="G78">
            <v>0.12510626884859252</v>
          </cell>
          <cell r="H78">
            <v>0.4032774359260642</v>
          </cell>
          <cell r="I78">
            <v>0.06118249674939365</v>
          </cell>
          <cell r="J78">
            <v>0.03786713606567399</v>
          </cell>
          <cell r="K78">
            <v>0.0036672305224701596</v>
          </cell>
        </row>
        <row r="79">
          <cell r="B79" t="str">
            <v>SNPP</v>
          </cell>
          <cell r="C79">
            <v>0.018226732375776693</v>
          </cell>
          <cell r="D79">
            <v>0.2718911898112221</v>
          </cell>
          <cell r="E79">
            <v>0.07912461481450817</v>
          </cell>
          <cell r="F79">
            <v>0</v>
          </cell>
          <cell r="G79">
            <v>0.12516238427206003</v>
          </cell>
          <cell r="H79">
            <v>0.4029667545265452</v>
          </cell>
          <cell r="I79">
            <v>0.06107755206799446</v>
          </cell>
          <cell r="J79">
            <v>0.03789014259701275</v>
          </cell>
          <cell r="K79">
            <v>0.0036606295348810963</v>
          </cell>
        </row>
        <row r="80">
          <cell r="B80" t="str">
            <v>SNPPH</v>
          </cell>
          <cell r="C80">
            <v>0.018220490804032964</v>
          </cell>
          <cell r="D80">
            <v>0.27164479634695105</v>
          </cell>
          <cell r="E80">
            <v>0.07903414473682142</v>
          </cell>
          <cell r="F80">
            <v>0</v>
          </cell>
          <cell r="G80">
            <v>0.12510626884859244</v>
          </cell>
          <cell r="H80">
            <v>0.403277435926064</v>
          </cell>
          <cell r="I80">
            <v>0.061182496749393606</v>
          </cell>
          <cell r="J80">
            <v>0.03786713606567397</v>
          </cell>
          <cell r="K80">
            <v>0.003667230522470156</v>
          </cell>
        </row>
        <row r="81">
          <cell r="B81" t="str">
            <v>SNPPN</v>
          </cell>
          <cell r="C81">
            <v>0.018220490804032964</v>
          </cell>
          <cell r="D81">
            <v>0.27164479634695116</v>
          </cell>
          <cell r="E81">
            <v>0.07903414473682145</v>
          </cell>
          <cell r="F81">
            <v>0</v>
          </cell>
          <cell r="G81">
            <v>0.12510626884859255</v>
          </cell>
          <cell r="H81">
            <v>0.403277435926064</v>
          </cell>
          <cell r="I81">
            <v>0.061182496749393654</v>
          </cell>
          <cell r="J81">
            <v>0.03786713606567399</v>
          </cell>
          <cell r="K81">
            <v>0.0036672305224701596</v>
          </cell>
        </row>
        <row r="82">
          <cell r="B82" t="str">
            <v>SNPPO</v>
          </cell>
          <cell r="C82">
            <v>0.018198699665127265</v>
          </cell>
          <cell r="D82">
            <v>0.27116650053788777</v>
          </cell>
          <cell r="E82">
            <v>0.07894686093382457</v>
          </cell>
          <cell r="F82">
            <v>0</v>
          </cell>
          <cell r="G82">
            <v>0.12494083163351297</v>
          </cell>
          <cell r="H82">
            <v>0.40389235646761407</v>
          </cell>
          <cell r="I82">
            <v>0.06136663496053503</v>
          </cell>
          <cell r="J82">
            <v>0.037806766166847104</v>
          </cell>
          <cell r="K82">
            <v>0.003681349634651046</v>
          </cell>
        </row>
        <row r="83">
          <cell r="B83" t="str">
            <v>SNPG</v>
          </cell>
          <cell r="C83">
            <v>0.02428970717668803</v>
          </cell>
          <cell r="D83">
            <v>0.30074303378509515</v>
          </cell>
          <cell r="E83">
            <v>0.08129940329288823</v>
          </cell>
          <cell r="F83">
            <v>0</v>
          </cell>
          <cell r="G83">
            <v>0.11280480135454378</v>
          </cell>
          <cell r="H83">
            <v>0.3885372711762114</v>
          </cell>
          <cell r="I83">
            <v>0.06286306954240517</v>
          </cell>
          <cell r="J83">
            <v>0.02810891912757558</v>
          </cell>
          <cell r="K83">
            <v>0.001353794544592461</v>
          </cell>
        </row>
        <row r="84">
          <cell r="B84" t="str">
            <v>SNPI</v>
          </cell>
          <cell r="C84">
            <v>0.022055145000035498</v>
          </cell>
          <cell r="D84">
            <v>0.28028420512537133</v>
          </cell>
          <cell r="E84">
            <v>0.07639564323523255</v>
          </cell>
          <cell r="F84">
            <v>0</v>
          </cell>
          <cell r="G84">
            <v>0.1126085708303337</v>
          </cell>
          <cell r="H84">
            <v>0.41010890598824495</v>
          </cell>
          <cell r="I84">
            <v>0.06500328203782645</v>
          </cell>
          <cell r="J84">
            <v>0.030885152274519437</v>
          </cell>
          <cell r="K84">
            <v>0.0026590955084363414</v>
          </cell>
        </row>
        <row r="85">
          <cell r="B85" t="str">
            <v>TROJP</v>
          </cell>
          <cell r="C85">
            <v>0.018002954580738986</v>
          </cell>
          <cell r="D85">
            <v>0.2695179483010373</v>
          </cell>
          <cell r="E85">
            <v>0.07838547021458385</v>
          </cell>
          <cell r="F85">
            <v>0</v>
          </cell>
          <cell r="G85">
            <v>0.1274647973072892</v>
          </cell>
          <cell r="H85">
            <v>0.4026884292213826</v>
          </cell>
          <cell r="I85">
            <v>0.06143983930607853</v>
          </cell>
          <cell r="J85">
            <v>0.03878760349312013</v>
          </cell>
          <cell r="K85">
            <v>0.0037129575757694194</v>
          </cell>
        </row>
        <row r="86">
          <cell r="B86" t="str">
            <v>TROJD</v>
          </cell>
          <cell r="C86">
            <v>0.017964533287285603</v>
          </cell>
          <cell r="D86">
            <v>0.26914230395240674</v>
          </cell>
          <cell r="E86">
            <v>0.07827090118420707</v>
          </cell>
          <cell r="F86">
            <v>0</v>
          </cell>
          <cell r="G86">
            <v>0.12788136109909176</v>
          </cell>
          <cell r="H86">
            <v>0.40258439873347607</v>
          </cell>
          <cell r="I86">
            <v>0.06148529120249704</v>
          </cell>
          <cell r="J86">
            <v>0.03895017664350712</v>
          </cell>
          <cell r="K86">
            <v>0.0037210338975284638</v>
          </cell>
        </row>
        <row r="87">
          <cell r="B87" t="str">
            <v>IBT</v>
          </cell>
          <cell r="C87">
            <v>0.6311481743903584</v>
          </cell>
          <cell r="D87">
            <v>2.353980168800496</v>
          </cell>
          <cell r="E87">
            <v>0.7561946103303482</v>
          </cell>
          <cell r="F87">
            <v>0</v>
          </cell>
          <cell r="G87">
            <v>1.8404351079578343</v>
          </cell>
          <cell r="H87">
            <v>0.6450321551414753</v>
          </cell>
          <cell r="I87">
            <v>-0.9622779536612167</v>
          </cell>
          <cell r="J87">
            <v>-5.175995371997136</v>
          </cell>
          <cell r="K87">
            <v>-0.2998372896244182</v>
          </cell>
        </row>
        <row r="88">
          <cell r="B88" t="str">
            <v>DITEXP</v>
          </cell>
          <cell r="C88">
            <v>0.02034537586157167</v>
          </cell>
          <cell r="D88">
            <v>0.28802776986855316</v>
          </cell>
          <cell r="E88">
            <v>0.06717603326568436</v>
          </cell>
          <cell r="F88">
            <v>0</v>
          </cell>
          <cell r="G88">
            <v>0.13207984582572074</v>
          </cell>
          <cell r="H88">
            <v>0.38598940373004437</v>
          </cell>
          <cell r="I88">
            <v>0.052174646469011175</v>
          </cell>
          <cell r="J88">
            <v>0.0390348751619712</v>
          </cell>
          <cell r="K88">
            <v>0.0037498103442691402</v>
          </cell>
        </row>
        <row r="89">
          <cell r="B89" t="str">
            <v>DITBAL</v>
          </cell>
          <cell r="C89">
            <v>0.024704786848406907</v>
          </cell>
          <cell r="D89">
            <v>0.2855648119463935</v>
          </cell>
          <cell r="E89">
            <v>0.06788193244596923</v>
          </cell>
          <cell r="F89">
            <v>0</v>
          </cell>
          <cell r="G89">
            <v>0.1083051576346406</v>
          </cell>
          <cell r="H89">
            <v>0.43062606578229373</v>
          </cell>
          <cell r="I89">
            <v>0.06095181947300871</v>
          </cell>
          <cell r="J89">
            <v>0.022049081837839303</v>
          </cell>
          <cell r="K89">
            <v>0.0026443134161002746</v>
          </cell>
        </row>
        <row r="90">
          <cell r="B90" t="str">
            <v>TAXDEPR</v>
          </cell>
          <cell r="C90">
            <v>0.021890064792887173</v>
          </cell>
          <cell r="D90">
            <v>0.27512880858501115</v>
          </cell>
          <cell r="E90">
            <v>0.07627743650443272</v>
          </cell>
          <cell r="F90">
            <v>0</v>
          </cell>
          <cell r="G90">
            <v>0.11638819835629668</v>
          </cell>
          <cell r="H90">
            <v>0.4148444839591115</v>
          </cell>
          <cell r="I90">
            <v>0.05817437036079091</v>
          </cell>
          <cell r="J90">
            <v>0.03286892753663616</v>
          </cell>
          <cell r="K90">
            <v>0.0029236832280322726</v>
          </cell>
        </row>
        <row r="91">
          <cell r="B91" t="str">
            <v>DONOTUSE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B92" t="str">
            <v>DONOTUSE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B93" t="str">
            <v>DONOTUSE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B94" t="str">
            <v>SCHMDEXP</v>
          </cell>
          <cell r="C94">
            <v>0.03026955392704266</v>
          </cell>
          <cell r="D94">
            <v>0.290702817651018</v>
          </cell>
          <cell r="E94">
            <v>0.08089738010326859</v>
          </cell>
          <cell r="F94">
            <v>0</v>
          </cell>
          <cell r="G94">
            <v>0.11314389683371259</v>
          </cell>
          <cell r="H94">
            <v>0.39566290247318925</v>
          </cell>
          <cell r="I94">
            <v>0.05645081177659814</v>
          </cell>
          <cell r="J94">
            <v>0.03049916600356018</v>
          </cell>
          <cell r="K94">
            <v>0.0023734712316107794</v>
          </cell>
        </row>
        <row r="95">
          <cell r="B95" t="str">
            <v>SCHMAEXP</v>
          </cell>
          <cell r="C95">
            <v>0.019359724913091715</v>
          </cell>
          <cell r="D95">
            <v>0.24818725059889735</v>
          </cell>
          <cell r="E95">
            <v>0.06140045918326142</v>
          </cell>
          <cell r="F95">
            <v>0</v>
          </cell>
          <cell r="G95">
            <v>0.09887480846075286</v>
          </cell>
          <cell r="H95">
            <v>0.3448463766461845</v>
          </cell>
          <cell r="I95">
            <v>0.04869565365541417</v>
          </cell>
          <cell r="J95">
            <v>0.025960446902615345</v>
          </cell>
          <cell r="K95">
            <v>0.0022140160316922045</v>
          </cell>
        </row>
        <row r="96">
          <cell r="B96" t="str">
            <v>SGCT</v>
          </cell>
          <cell r="C96">
            <v>0.01828755548569146</v>
          </cell>
          <cell r="D96">
            <v>0.2726446471186527</v>
          </cell>
          <cell r="E96">
            <v>0.07932504797394793</v>
          </cell>
          <cell r="F96">
            <v>0</v>
          </cell>
          <cell r="G96">
            <v>0.1255667510707265</v>
          </cell>
          <cell r="H96">
            <v>0.4047617907193197</v>
          </cell>
          <cell r="I96">
            <v>0.06140769291516662</v>
          </cell>
          <cell r="J96">
            <v>0.03800651471649503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10"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230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416</v>
          </cell>
        </row>
        <row r="131">
          <cell r="AK131">
            <v>419</v>
          </cell>
        </row>
        <row r="132">
          <cell r="AK132">
            <v>421</v>
          </cell>
        </row>
        <row r="133">
          <cell r="AK133">
            <v>427</v>
          </cell>
        </row>
        <row r="134">
          <cell r="AK134">
            <v>428</v>
          </cell>
        </row>
        <row r="135">
          <cell r="AK135">
            <v>429</v>
          </cell>
        </row>
        <row r="136">
          <cell r="AK136">
            <v>431</v>
          </cell>
        </row>
        <row r="137">
          <cell r="AK137">
            <v>432</v>
          </cell>
        </row>
        <row r="138">
          <cell r="AK138">
            <v>440</v>
          </cell>
        </row>
        <row r="139">
          <cell r="AK139">
            <v>442</v>
          </cell>
        </row>
        <row r="140">
          <cell r="AK140">
            <v>444</v>
          </cell>
        </row>
        <row r="141">
          <cell r="AK141">
            <v>445</v>
          </cell>
        </row>
        <row r="142">
          <cell r="AK142">
            <v>447</v>
          </cell>
        </row>
        <row r="143">
          <cell r="AK143">
            <v>448</v>
          </cell>
        </row>
        <row r="144">
          <cell r="AK144">
            <v>449</v>
          </cell>
        </row>
        <row r="145">
          <cell r="AK145">
            <v>450</v>
          </cell>
        </row>
        <row r="146">
          <cell r="AK146">
            <v>451</v>
          </cell>
        </row>
        <row r="147">
          <cell r="AK147">
            <v>453</v>
          </cell>
        </row>
        <row r="148">
          <cell r="AK148">
            <v>454</v>
          </cell>
        </row>
        <row r="149">
          <cell r="AK149">
            <v>456</v>
          </cell>
        </row>
        <row r="150">
          <cell r="AK150">
            <v>500</v>
          </cell>
        </row>
        <row r="151">
          <cell r="AK151">
            <v>501</v>
          </cell>
        </row>
        <row r="152">
          <cell r="AK152">
            <v>502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550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22844</v>
          </cell>
        </row>
        <row r="264">
          <cell r="AK264">
            <v>25316</v>
          </cell>
        </row>
        <row r="265">
          <cell r="AK265">
            <v>25317</v>
          </cell>
        </row>
        <row r="266">
          <cell r="AK266">
            <v>25318</v>
          </cell>
        </row>
        <row r="267">
          <cell r="AK267">
            <v>25319</v>
          </cell>
        </row>
        <row r="268">
          <cell r="AK268">
            <v>25398</v>
          </cell>
        </row>
        <row r="269">
          <cell r="AK269">
            <v>25399</v>
          </cell>
        </row>
        <row r="270">
          <cell r="AK270">
            <v>40910</v>
          </cell>
        </row>
        <row r="271">
          <cell r="AK271">
            <v>40911</v>
          </cell>
        </row>
        <row r="272">
          <cell r="AK272">
            <v>41010</v>
          </cell>
        </row>
        <row r="273">
          <cell r="AK273">
            <v>41011</v>
          </cell>
        </row>
        <row r="274">
          <cell r="AK274">
            <v>41110</v>
          </cell>
        </row>
        <row r="275">
          <cell r="AK275">
            <v>41111</v>
          </cell>
        </row>
        <row r="276">
          <cell r="AK276">
            <v>41140</v>
          </cell>
        </row>
        <row r="277">
          <cell r="AK277">
            <v>41141</v>
          </cell>
        </row>
        <row r="278">
          <cell r="AK278">
            <v>41160</v>
          </cell>
        </row>
        <row r="279">
          <cell r="AK279">
            <v>41170</v>
          </cell>
        </row>
        <row r="280">
          <cell r="AK280">
            <v>41181</v>
          </cell>
        </row>
        <row r="281">
          <cell r="AK281">
            <v>108360</v>
          </cell>
        </row>
        <row r="282">
          <cell r="AK282">
            <v>108361</v>
          </cell>
        </row>
        <row r="283">
          <cell r="AK283">
            <v>108362</v>
          </cell>
        </row>
        <row r="284">
          <cell r="AK284">
            <v>108364</v>
          </cell>
        </row>
        <row r="285">
          <cell r="AK285">
            <v>108365</v>
          </cell>
        </row>
        <row r="286">
          <cell r="AK286">
            <v>108366</v>
          </cell>
        </row>
        <row r="287">
          <cell r="AK287">
            <v>108367</v>
          </cell>
        </row>
        <row r="288">
          <cell r="AK288">
            <v>108368</v>
          </cell>
        </row>
        <row r="289">
          <cell r="AK289">
            <v>108369</v>
          </cell>
        </row>
        <row r="290">
          <cell r="AK290">
            <v>108370</v>
          </cell>
        </row>
        <row r="291">
          <cell r="AK291">
            <v>108371</v>
          </cell>
        </row>
        <row r="292">
          <cell r="AK292">
            <v>108372</v>
          </cell>
        </row>
        <row r="293">
          <cell r="AK293">
            <v>108373</v>
          </cell>
        </row>
        <row r="294">
          <cell r="AK294">
            <v>111399</v>
          </cell>
        </row>
        <row r="295">
          <cell r="AK295">
            <v>254105</v>
          </cell>
        </row>
        <row r="296">
          <cell r="AK296">
            <v>403360</v>
          </cell>
        </row>
        <row r="297">
          <cell r="AK297">
            <v>403361</v>
          </cell>
        </row>
        <row r="298">
          <cell r="AK298">
            <v>403362</v>
          </cell>
        </row>
        <row r="299">
          <cell r="AK299">
            <v>403364</v>
          </cell>
        </row>
        <row r="300">
          <cell r="AK300">
            <v>403365</v>
          </cell>
        </row>
        <row r="301">
          <cell r="AK301">
            <v>403366</v>
          </cell>
        </row>
        <row r="302">
          <cell r="AK302">
            <v>403367</v>
          </cell>
        </row>
        <row r="303">
          <cell r="AK303">
            <v>403368</v>
          </cell>
        </row>
        <row r="304">
          <cell r="AK304">
            <v>403369</v>
          </cell>
        </row>
        <row r="305">
          <cell r="AK305">
            <v>403370</v>
          </cell>
        </row>
        <row r="306">
          <cell r="AK306">
            <v>403371</v>
          </cell>
        </row>
        <row r="307">
          <cell r="AK307">
            <v>403372</v>
          </cell>
        </row>
        <row r="308">
          <cell r="AK308">
            <v>403373</v>
          </cell>
        </row>
        <row r="309">
          <cell r="AK309">
            <v>404330</v>
          </cell>
        </row>
        <row r="310">
          <cell r="AK310">
            <v>1081390</v>
          </cell>
        </row>
        <row r="311">
          <cell r="AK311">
            <v>1081399</v>
          </cell>
        </row>
        <row r="312">
          <cell r="AK312" t="str">
            <v>108D</v>
          </cell>
        </row>
        <row r="313">
          <cell r="AK313" t="str">
            <v>108D00</v>
          </cell>
        </row>
        <row r="314">
          <cell r="AK314" t="str">
            <v>108DS</v>
          </cell>
        </row>
        <row r="315">
          <cell r="AK315" t="str">
            <v>108EP</v>
          </cell>
        </row>
        <row r="316">
          <cell r="AK316" t="str">
            <v>108GP</v>
          </cell>
        </row>
        <row r="317">
          <cell r="AK317" t="str">
            <v>108HP</v>
          </cell>
        </row>
        <row r="318">
          <cell r="AK318" t="str">
            <v>108MP</v>
          </cell>
        </row>
        <row r="319">
          <cell r="AK319" t="str">
            <v>108MP</v>
          </cell>
        </row>
        <row r="320">
          <cell r="AK320" t="str">
            <v>108NP</v>
          </cell>
        </row>
        <row r="321">
          <cell r="AK321" t="str">
            <v>108OP</v>
          </cell>
        </row>
        <row r="322">
          <cell r="AK322" t="str">
            <v>108SP</v>
          </cell>
        </row>
        <row r="323">
          <cell r="AK323" t="str">
            <v>108TP</v>
          </cell>
        </row>
        <row r="324">
          <cell r="AK324" t="str">
            <v>111CLG</v>
          </cell>
        </row>
        <row r="325">
          <cell r="AK325" t="str">
            <v>111CLH</v>
          </cell>
        </row>
        <row r="326">
          <cell r="AK326" t="str">
            <v>111CLS</v>
          </cell>
        </row>
        <row r="327">
          <cell r="AK327" t="str">
            <v>111IP</v>
          </cell>
        </row>
        <row r="328">
          <cell r="AK328" t="str">
            <v>111IP</v>
          </cell>
        </row>
        <row r="329">
          <cell r="AK329" t="str">
            <v>182M</v>
          </cell>
        </row>
        <row r="330">
          <cell r="AK330" t="str">
            <v>186M</v>
          </cell>
        </row>
        <row r="331">
          <cell r="AK331" t="str">
            <v>390L</v>
          </cell>
        </row>
        <row r="332">
          <cell r="AK332" t="str">
            <v>392L</v>
          </cell>
        </row>
        <row r="333">
          <cell r="AK333" t="str">
            <v>399G</v>
          </cell>
        </row>
        <row r="334">
          <cell r="AK334" t="str">
            <v>399L</v>
          </cell>
        </row>
        <row r="335">
          <cell r="AK335" t="str">
            <v>403EP</v>
          </cell>
        </row>
        <row r="336">
          <cell r="AK336" t="str">
            <v>403GP</v>
          </cell>
        </row>
        <row r="337">
          <cell r="AK337" t="str">
            <v>403GV0</v>
          </cell>
        </row>
        <row r="338">
          <cell r="AK338" t="str">
            <v>403HP</v>
          </cell>
        </row>
        <row r="339">
          <cell r="AK339" t="str">
            <v>403MP</v>
          </cell>
        </row>
        <row r="340">
          <cell r="AK340" t="str">
            <v>403NP</v>
          </cell>
        </row>
        <row r="341">
          <cell r="AK341" t="str">
            <v>403OP</v>
          </cell>
        </row>
        <row r="342">
          <cell r="AK342" t="str">
            <v>403SP</v>
          </cell>
        </row>
        <row r="343">
          <cell r="AK343" t="str">
            <v>403TP</v>
          </cell>
        </row>
        <row r="344">
          <cell r="AK344" t="str">
            <v>404CLG</v>
          </cell>
        </row>
        <row r="345">
          <cell r="AK345" t="str">
            <v>404HP</v>
          </cell>
        </row>
        <row r="346">
          <cell r="AK346" t="str">
            <v>404IP</v>
          </cell>
        </row>
        <row r="347">
          <cell r="AK347" t="str">
            <v>404M</v>
          </cell>
        </row>
        <row r="348">
          <cell r="AK348" t="str">
            <v>404OP</v>
          </cell>
        </row>
        <row r="349">
          <cell r="AK349" t="str">
            <v>447NPC</v>
          </cell>
        </row>
        <row r="350">
          <cell r="AK350" t="str">
            <v>501NPC</v>
          </cell>
        </row>
        <row r="351">
          <cell r="AK351" t="str">
            <v>503NPC</v>
          </cell>
        </row>
        <row r="352">
          <cell r="AK352" t="str">
            <v>547NPC</v>
          </cell>
        </row>
        <row r="353">
          <cell r="AK353" t="str">
            <v>555NPC</v>
          </cell>
        </row>
        <row r="354">
          <cell r="AK354" t="str">
            <v>565NPC</v>
          </cell>
        </row>
        <row r="355">
          <cell r="AK355" t="str">
            <v>CWC</v>
          </cell>
        </row>
        <row r="356">
          <cell r="AK356" t="str">
            <v>D00</v>
          </cell>
        </row>
        <row r="357">
          <cell r="AK357" t="str">
            <v>DFA</v>
          </cell>
        </row>
        <row r="358">
          <cell r="AK358" t="str">
            <v>DS0</v>
          </cell>
        </row>
        <row r="359">
          <cell r="AK359" t="str">
            <v>FITOTH</v>
          </cell>
        </row>
        <row r="360">
          <cell r="AK360" t="str">
            <v>FITPMI</v>
          </cell>
        </row>
        <row r="361">
          <cell r="AK361" t="str">
            <v>G00</v>
          </cell>
        </row>
        <row r="362">
          <cell r="AK362" t="str">
            <v>H00</v>
          </cell>
        </row>
        <row r="363">
          <cell r="AK363" t="str">
            <v>I00</v>
          </cell>
        </row>
        <row r="364">
          <cell r="AK364" t="str">
            <v>N00</v>
          </cell>
        </row>
        <row r="365">
          <cell r="AK365" t="str">
            <v>O00</v>
          </cell>
        </row>
        <row r="366">
          <cell r="AK366" t="str">
            <v>OWC131</v>
          </cell>
        </row>
        <row r="367">
          <cell r="AK367" t="str">
            <v>OWC135</v>
          </cell>
        </row>
        <row r="368">
          <cell r="AK368" t="str">
            <v>OWC143</v>
          </cell>
        </row>
        <row r="369">
          <cell r="AK369" t="str">
            <v>OWC230</v>
          </cell>
        </row>
        <row r="370">
          <cell r="AK370" t="str">
            <v>OWC232</v>
          </cell>
        </row>
        <row r="371">
          <cell r="AK371" t="str">
            <v>OWC25330</v>
          </cell>
        </row>
        <row r="372">
          <cell r="AK372" t="str">
            <v>S00</v>
          </cell>
        </row>
        <row r="373">
          <cell r="AK373" t="str">
            <v>SCHMAF</v>
          </cell>
        </row>
        <row r="374">
          <cell r="AK374" t="str">
            <v>SCHMAP</v>
          </cell>
        </row>
        <row r="375">
          <cell r="AK375" t="str">
            <v>SCHMAT</v>
          </cell>
        </row>
        <row r="376">
          <cell r="AK376" t="str">
            <v>SCHMDF</v>
          </cell>
        </row>
        <row r="377">
          <cell r="AK377" t="str">
            <v>SCHMDP</v>
          </cell>
        </row>
        <row r="378">
          <cell r="AK378" t="str">
            <v>SCHMDT</v>
          </cell>
        </row>
        <row r="379">
          <cell r="AK379" t="str">
            <v>T00</v>
          </cell>
        </row>
        <row r="380">
          <cell r="AK380" t="str">
            <v>TS0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2" width="3.00390625" style="0" customWidth="1"/>
    <col min="3" max="3" width="26.140625" style="0" customWidth="1"/>
    <col min="4" max="4" width="9.8515625" style="0" bestFit="1" customWidth="1"/>
    <col min="5" max="5" width="7.8515625" style="0" customWidth="1"/>
    <col min="6" max="6" width="11.57421875" style="0" bestFit="1" customWidth="1"/>
    <col min="7" max="7" width="8.421875" style="0" bestFit="1" customWidth="1"/>
    <col min="8" max="8" width="10.8515625" style="0" bestFit="1" customWidth="1"/>
    <col min="9" max="9" width="15.7109375" style="0" customWidth="1"/>
  </cols>
  <sheetData>
    <row r="1" spans="1:9" ht="14.25">
      <c r="A1" s="7"/>
      <c r="B1" s="1" t="s">
        <v>0</v>
      </c>
      <c r="C1" s="2"/>
      <c r="D1" s="3"/>
      <c r="E1" s="3"/>
      <c r="F1" s="4"/>
      <c r="G1" s="3"/>
      <c r="H1" s="2"/>
      <c r="I1" s="5" t="s">
        <v>1</v>
      </c>
    </row>
    <row r="2" spans="1:9" ht="14.25">
      <c r="A2" s="7"/>
      <c r="B2" s="1" t="s">
        <v>2</v>
      </c>
      <c r="C2" s="2"/>
      <c r="D2" s="3"/>
      <c r="E2" s="3"/>
      <c r="F2" s="4"/>
      <c r="G2" s="3"/>
      <c r="H2" s="2"/>
      <c r="I2" s="5" t="s">
        <v>3</v>
      </c>
    </row>
    <row r="3" spans="1:9" ht="14.25">
      <c r="A3" s="7"/>
      <c r="B3" s="6" t="s">
        <v>14</v>
      </c>
      <c r="C3" s="2"/>
      <c r="D3" s="3"/>
      <c r="E3" s="3"/>
      <c r="F3" s="4"/>
      <c r="G3" s="3"/>
      <c r="H3" s="2"/>
      <c r="I3" s="5" t="s">
        <v>25</v>
      </c>
    </row>
    <row r="4" spans="1:9" ht="14.25">
      <c r="A4" s="7"/>
      <c r="B4" s="2"/>
      <c r="C4" s="2"/>
      <c r="D4" s="3"/>
      <c r="E4" s="3"/>
      <c r="F4" s="4"/>
      <c r="G4" s="3"/>
      <c r="H4" s="2"/>
      <c r="I4" s="8">
        <v>39856</v>
      </c>
    </row>
    <row r="5" spans="1:9" ht="14.25">
      <c r="A5" s="7"/>
      <c r="B5" s="2"/>
      <c r="C5" s="2"/>
      <c r="D5" s="3"/>
      <c r="E5" s="3"/>
      <c r="F5" s="4"/>
      <c r="G5" s="3"/>
      <c r="H5" s="2"/>
      <c r="I5" s="9"/>
    </row>
    <row r="6" spans="1:9" ht="14.25">
      <c r="A6" s="7"/>
      <c r="B6" s="2"/>
      <c r="C6" s="2"/>
      <c r="D6" s="3"/>
      <c r="E6" s="3"/>
      <c r="F6" s="10" t="s">
        <v>4</v>
      </c>
      <c r="G6" s="3"/>
      <c r="H6" s="3"/>
      <c r="I6" s="11" t="s">
        <v>5</v>
      </c>
    </row>
    <row r="7" spans="1:9" ht="14.25">
      <c r="A7" s="7"/>
      <c r="B7" s="2"/>
      <c r="C7" s="2"/>
      <c r="D7" s="12" t="s">
        <v>6</v>
      </c>
      <c r="E7" s="12" t="s">
        <v>7</v>
      </c>
      <c r="F7" s="13" t="s">
        <v>8</v>
      </c>
      <c r="G7" s="12" t="s">
        <v>9</v>
      </c>
      <c r="H7" s="14" t="s">
        <v>10</v>
      </c>
      <c r="I7" s="15" t="s">
        <v>11</v>
      </c>
    </row>
    <row r="8" spans="1:9" ht="14.25">
      <c r="A8" s="30"/>
      <c r="B8" s="16" t="s">
        <v>12</v>
      </c>
      <c r="C8" s="17"/>
      <c r="D8" s="18"/>
      <c r="E8" s="18"/>
      <c r="F8" s="19"/>
      <c r="G8" s="18"/>
      <c r="H8" s="17"/>
      <c r="I8" s="20"/>
    </row>
    <row r="9" spans="1:9" ht="14.25">
      <c r="A9" s="30"/>
      <c r="B9" s="21" t="s">
        <v>15</v>
      </c>
      <c r="C9" s="22"/>
      <c r="D9" s="23">
        <v>930</v>
      </c>
      <c r="E9" s="23">
        <v>3</v>
      </c>
      <c r="F9" s="24">
        <v>1165860.724</v>
      </c>
      <c r="G9" s="25" t="s">
        <v>13</v>
      </c>
      <c r="H9" s="26">
        <f>VLOOKUP(G9,'[1]Alloc. Factors'!$B$1:$K$96,7,FALSE)</f>
        <v>0.40791710090669037</v>
      </c>
      <c r="I9" s="27">
        <f>H9*F9</f>
        <v>475574.52659505507</v>
      </c>
    </row>
    <row r="10" spans="1:9" ht="14.25">
      <c r="A10" s="30"/>
      <c r="B10" s="21"/>
      <c r="C10" s="22"/>
      <c r="D10" s="23"/>
      <c r="E10" s="23"/>
      <c r="F10" s="31"/>
      <c r="G10" s="25"/>
      <c r="H10" s="26"/>
      <c r="I10" s="27"/>
    </row>
    <row r="11" spans="1:9" ht="14.25">
      <c r="A11" s="30"/>
      <c r="B11" s="21"/>
      <c r="C11" s="22"/>
      <c r="D11" s="23"/>
      <c r="E11" s="23"/>
      <c r="F11" s="31"/>
      <c r="G11" s="25"/>
      <c r="H11" s="26"/>
      <c r="I11" s="27"/>
    </row>
    <row r="12" spans="1:9" ht="14.25">
      <c r="A12" s="30"/>
      <c r="B12" s="21"/>
      <c r="C12" s="22"/>
      <c r="D12" s="23"/>
      <c r="E12" s="23"/>
      <c r="F12" s="31"/>
      <c r="G12" s="25"/>
      <c r="H12" s="26"/>
      <c r="I12" s="27"/>
    </row>
    <row r="13" spans="1:9" ht="14.25">
      <c r="A13" s="30"/>
      <c r="B13" s="21"/>
      <c r="C13" s="22"/>
      <c r="D13" s="23"/>
      <c r="E13" s="23"/>
      <c r="F13" s="31"/>
      <c r="G13" s="25"/>
      <c r="H13" s="26"/>
      <c r="I13" s="27"/>
    </row>
    <row r="14" spans="1:9" ht="14.25">
      <c r="A14" s="32" t="s">
        <v>16</v>
      </c>
      <c r="B14" s="32"/>
      <c r="C14" s="32"/>
      <c r="D14" s="32"/>
      <c r="E14" s="32"/>
      <c r="F14" s="32"/>
      <c r="G14" s="32"/>
      <c r="H14" s="32"/>
      <c r="I14" s="32"/>
    </row>
    <row r="15" spans="1:9" ht="14.25">
      <c r="A15" s="5"/>
      <c r="B15" s="5" t="s">
        <v>17</v>
      </c>
      <c r="C15" s="5"/>
      <c r="D15" s="5"/>
      <c r="E15" s="5"/>
      <c r="F15" s="5"/>
      <c r="G15" s="5"/>
      <c r="H15" s="5"/>
      <c r="I15" s="5"/>
    </row>
    <row r="16" spans="1:9" ht="14.25">
      <c r="A16" s="5"/>
      <c r="B16" s="5" t="s">
        <v>18</v>
      </c>
      <c r="C16" s="5"/>
      <c r="D16" s="5"/>
      <c r="E16" s="5"/>
      <c r="F16" s="5"/>
      <c r="G16" s="5"/>
      <c r="H16" s="28">
        <v>2290268</v>
      </c>
      <c r="I16" s="28"/>
    </row>
    <row r="17" spans="1:9" ht="14.25">
      <c r="A17" s="5"/>
      <c r="B17" s="5"/>
      <c r="C17" s="5" t="s">
        <v>19</v>
      </c>
      <c r="D17" s="5"/>
      <c r="E17" s="5"/>
      <c r="F17" s="5"/>
      <c r="G17" s="5"/>
      <c r="H17" s="33">
        <v>0.057</v>
      </c>
      <c r="I17" s="34"/>
    </row>
    <row r="18" spans="1:9" ht="14.25">
      <c r="A18" s="5"/>
      <c r="B18" s="5" t="s">
        <v>20</v>
      </c>
      <c r="C18" s="5"/>
      <c r="D18" s="5"/>
      <c r="E18" s="5"/>
      <c r="F18" s="5"/>
      <c r="G18" s="5"/>
      <c r="H18" s="29">
        <f>H16*H17</f>
        <v>130545.276</v>
      </c>
      <c r="I18" s="24"/>
    </row>
    <row r="19" spans="1:9" ht="14.25">
      <c r="A19" s="5"/>
      <c r="B19" s="5" t="s">
        <v>21</v>
      </c>
      <c r="C19" s="5"/>
      <c r="D19" s="5"/>
      <c r="E19" s="5"/>
      <c r="F19" s="5"/>
      <c r="G19" s="5"/>
      <c r="H19" s="28">
        <f>H16+H18</f>
        <v>2420813.276</v>
      </c>
      <c r="I19" s="28"/>
    </row>
    <row r="20" spans="1:9" ht="14.25">
      <c r="A20" s="5"/>
      <c r="B20" s="5"/>
      <c r="C20" s="5"/>
      <c r="D20" s="5"/>
      <c r="E20" s="5"/>
      <c r="F20" s="5"/>
      <c r="G20" s="5"/>
      <c r="H20" s="28"/>
      <c r="I20" s="28"/>
    </row>
    <row r="21" spans="1:9" ht="14.25">
      <c r="A21" s="5"/>
      <c r="B21" s="5"/>
      <c r="C21" s="5" t="s">
        <v>22</v>
      </c>
      <c r="D21" s="5"/>
      <c r="E21" s="5"/>
      <c r="F21" s="5"/>
      <c r="G21" s="5"/>
      <c r="H21" s="28">
        <v>3586674</v>
      </c>
      <c r="I21" s="28"/>
    </row>
    <row r="22" spans="1:9" ht="14.25">
      <c r="A22" s="5"/>
      <c r="B22" s="5"/>
      <c r="C22" s="5" t="s">
        <v>23</v>
      </c>
      <c r="D22" s="5"/>
      <c r="E22" s="5"/>
      <c r="F22" s="5"/>
      <c r="G22" s="5"/>
      <c r="H22" s="28">
        <v>-2290268</v>
      </c>
      <c r="I22" s="28"/>
    </row>
    <row r="23" spans="1:9" ht="14.25">
      <c r="A23" s="5"/>
      <c r="B23" s="5" t="s">
        <v>26</v>
      </c>
      <c r="C23" s="5"/>
      <c r="D23" s="5"/>
      <c r="E23" s="5"/>
      <c r="F23" s="5"/>
      <c r="G23" s="5"/>
      <c r="H23" s="29">
        <v>-130545.276</v>
      </c>
      <c r="I23" s="24"/>
    </row>
    <row r="24" spans="1:9" ht="14.25">
      <c r="A24" s="5"/>
      <c r="B24" s="5" t="s">
        <v>24</v>
      </c>
      <c r="C24" s="5"/>
      <c r="D24" s="5"/>
      <c r="E24" s="5"/>
      <c r="F24" s="5"/>
      <c r="G24" s="5"/>
      <c r="H24" s="35">
        <f>SUM(H21:H23)</f>
        <v>1165860.724</v>
      </c>
      <c r="I24" s="24"/>
    </row>
  </sheetData>
  <sheetProtection/>
  <conditionalFormatting sqref="B9:B13">
    <cfRule type="cellIs" priority="2" dxfId="0" operator="equal" stopIfTrue="1">
      <formula>"Title"</formula>
    </cfRule>
  </conditionalFormatting>
  <conditionalFormatting sqref="B8">
    <cfRule type="cellIs" priority="1" dxfId="0" operator="equal" stopIfTrue="1">
      <formula>"Adjustment to Income/Expense/Rate Base:"</formula>
    </cfRule>
  </conditionalFormatting>
  <printOptions/>
  <pageMargins left="0.7" right="0.7" top="0.75" bottom="0.75" header="0.3" footer="0.3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salter</dc:creator>
  <cp:keywords/>
  <dc:description/>
  <cp:lastModifiedBy>sbintz</cp:lastModifiedBy>
  <cp:lastPrinted>2009-02-12T19:01:07Z</cp:lastPrinted>
  <dcterms:created xsi:type="dcterms:W3CDTF">2009-02-10T16:43:10Z</dcterms:created>
  <dcterms:modified xsi:type="dcterms:W3CDTF">2009-02-18T15:18:32Z</dcterms:modified>
  <cp:category>::ODMA\GRPWISE\ASPOSUPT.PUPSC.PUPSCDocs:60801.1</cp:category>
  <cp:version/>
  <cp:contentType/>
  <cp:contentStatus/>
</cp:coreProperties>
</file>