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<sst xmlns="http://schemas.openxmlformats.org/spreadsheetml/2006/main" count="12" uniqueCount="12">
  <si>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SMUD Adjustment Based on 25 Year Delivery Term</t>
  </si>
  <si>
    <t>Current SMUD Imputed Price</t>
  </si>
  <si>
    <t>SMUD Imputed Price - 25 Year Term</t>
  </si>
  <si>
    <t>Increase</t>
  </si>
  <si>
    <t>Annual Delivery - MWh</t>
  </si>
  <si>
    <t>Adjustment Total Company</t>
  </si>
  <si>
    <t>Utah Jurisdictional</t>
  </si>
  <si>
    <t>SE</t>
  </si>
  <si>
    <t>SG</t>
  </si>
  <si>
    <t>Original Adjustment</t>
  </si>
  <si>
    <t>Change</t>
  </si>
  <si>
    <t xml:space="preserve">          Exhibit CCS 4.1R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</si>
</sst>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24" borderId="10" xfId="0" applyFont="1" applyFill="1" applyBorder="1" applyAlignment="1">
      <alignment/>
    </xf>
    <xf numFmtId="10" fontId="18" fillId="24" borderId="0" xfId="0" applyNumberFormat="1" applyFont="1" applyFill="1" applyAlignment="1">
      <alignment/>
    </xf>
    <xf numFmtId="0" fontId="1" fillId="24" borderId="11" xfId="0" applyFont="1" applyFill="1" applyBorder="1" applyAlignment="1">
      <alignment/>
    </xf>
    <xf numFmtId="10" fontId="1" fillId="24" borderId="11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7:J26"/>
  <sheetViews>
    <sheetView tabSelected="1" zoomScalePageLayoutView="0" workbookViewId="0" topLeftCell="A10">
      <selection activeCell="G7" sqref="G7"/>
    </sheetView>
  </sheetViews>
  <sheetFormatPr defaultColWidth="9.140625" defaultRowHeight="15"/>
  <cols>
    <col min="1" max="1" width="5.00390625" style="0" customWidth="1"/>
    <col min="2" max="2" width="9.140625" style="0" hidden="1" customWidth="1"/>
    <col min="10" max="10" width="11.421875" style="0" customWidth="1"/>
  </cols>
  <sheetData>
    <row r="7" ht="15">
      <c r="G7" s="1" t="s">
        <v>11</v>
      </c>
    </row>
    <row r="9" ht="15">
      <c r="F9" s="1" t="s">
        <v>0</v>
      </c>
    </row>
    <row r="12" spans="6:10" ht="15">
      <c r="F12" t="s">
        <v>1</v>
      </c>
      <c r="J12">
        <v>37</v>
      </c>
    </row>
    <row r="14" spans="6:10" ht="15">
      <c r="F14" t="s">
        <v>2</v>
      </c>
      <c r="J14">
        <v>47.74</v>
      </c>
    </row>
    <row r="16" spans="6:10" ht="15">
      <c r="F16" t="s">
        <v>3</v>
      </c>
      <c r="J16">
        <f>J12-J14</f>
        <v>-10.740000000000002</v>
      </c>
    </row>
    <row r="18" spans="6:10" ht="15">
      <c r="F18" s="1" t="s">
        <v>4</v>
      </c>
      <c r="J18" s="6">
        <v>350400</v>
      </c>
    </row>
    <row r="19" ht="15">
      <c r="J19" s="6"/>
    </row>
    <row r="20" spans="6:10" ht="15">
      <c r="F20" t="s">
        <v>5</v>
      </c>
      <c r="J20" s="6">
        <f>J18*J16</f>
        <v>-3763296.0000000005</v>
      </c>
    </row>
    <row r="21" ht="15">
      <c r="J21" s="6"/>
    </row>
    <row r="22" spans="6:10" ht="15">
      <c r="F22" t="s">
        <v>6</v>
      </c>
      <c r="J22" s="6">
        <f>J20*(Sheet2!B1+Sheet2!B2)/2</f>
        <v>-1510355.5716960002</v>
      </c>
    </row>
    <row r="24" spans="6:10" ht="15">
      <c r="F24" t="s">
        <v>9</v>
      </c>
      <c r="J24" s="6">
        <v>-1393633.4930639993</v>
      </c>
    </row>
    <row r="26" spans="6:10" ht="15">
      <c r="F26" t="s">
        <v>10</v>
      </c>
      <c r="J26" s="6">
        <f>J22-J24</f>
        <v>-116722.07863200083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9.140625" defaultRowHeight="15"/>
  <sheetData>
    <row r="1" spans="1:2" ht="15">
      <c r="A1" s="2" t="s">
        <v>7</v>
      </c>
      <c r="B1" s="3">
        <v>0.3994</v>
      </c>
    </row>
    <row r="2" spans="1:2" ht="15.75" thickBot="1">
      <c r="A2" s="4" t="s">
        <v>8</v>
      </c>
      <c r="B2" s="5">
        <v>0.403277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RFI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J. Falkenberg</dc:creator>
  <cp:keywords/>
  <dc:description/>
  <cp:lastModifiedBy>sbintz</cp:lastModifiedBy>
  <dcterms:created xsi:type="dcterms:W3CDTF">2009-03-03T16:03:18Z</dcterms:created>
  <dcterms:modified xsi:type="dcterms:W3CDTF">2009-03-10T21:44:19Z</dcterms:modified>
  <cp:category>::ODMA\GRPWISE\ASPOSUPT.PUPSC.PUPSCDocs:61091.1</cp:category>
  <cp:version/>
  <cp:contentType/>
  <cp:contentStatus/>
</cp:coreProperties>
</file>