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1700" activeTab="0"/>
  </bookViews>
  <sheets>
    <sheet name="Ex 2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_Order2" hidden="1">0</definedName>
    <definedName name="calcoutput">'[2]Calcoutput (futures)'!$B$7:$J$128</definedName>
    <definedName name="Canadian__for_USexchangerate">'[2]OTC Gas Quotes'!$M$2</definedName>
    <definedName name="contractsymbol">'[2]Futures'!$B$2:$B$500</definedName>
    <definedName name="dateTable">'[1]on off peak hours'!$C$15:$Z$15</definedName>
    <definedName name="DispatchSum">"GRID Thermal Generation!R2C1:R4C2"</definedName>
    <definedName name="Exchange_Rates___Bloomberg">'[2]MarketData'!$J$1</definedName>
    <definedName name="Fed_Funds___Bloomberg">'[2]MarketData'!$A$14</definedName>
    <definedName name="HoursHoliday">'[1]on off peak hours'!$C$16:$Z$20</definedName>
    <definedName name="Interest_Rates___Bloomberg">'[2]MarketData'!$A$1</definedName>
    <definedName name="market1">'[2]OTC Gas Quotes'!$E$5</definedName>
    <definedName name="market2">'[2]OTC Gas Quotes'!$F$5</definedName>
    <definedName name="market3">'[2]OTC Gas Quotes'!$G$5</definedName>
    <definedName name="market4">'[2]OTC Gas Quotes'!$H$5</definedName>
    <definedName name="market5">'[2]OTC Gas Quotes'!$I$5</definedName>
    <definedName name="market6">'[2]OTC Gas Quotes'!$J$5</definedName>
    <definedName name="market7">'[2]OTC Gas Quotes'!$K$5</definedName>
    <definedName name="NymexFutures">'[2]Futures'!$A$2:$J$500</definedName>
    <definedName name="NymexOptions">'[2]Options'!$A$2:$K$3000</definedName>
    <definedName name="OptionsTable">'[2]Options'!$A$1:$P$3000</definedName>
    <definedName name="_xlnm.Print_Area" localSheetId="0">'Ex 2'!$A$4:$H$59</definedName>
    <definedName name="_xlnm.Print_Titles" localSheetId="0">'Ex 2'!$5:$5</definedName>
    <definedName name="RevenueSum">"GRID Thermal Revenue!R2C1:R4C2"</definedName>
    <definedName name="shapefactortable">'[2]GAS CURVE Engine'!$AW$3:$CB$34</definedName>
    <definedName name="startmonth">'[2]GAS CURVE Engine'!$N$2</definedName>
    <definedName name="startmonth1">'[2]OTC Gas Quotes'!$L$6</definedName>
    <definedName name="startmonth10">'[2]OTC Gas Quotes'!$L$15</definedName>
    <definedName name="startmonth2">'[2]OTC Gas Quotes'!$L$7</definedName>
    <definedName name="startmonth3">'[2]OTC Gas Quotes'!$L$8</definedName>
    <definedName name="startmonth4">'[2]OTC Gas Quotes'!$L$9</definedName>
    <definedName name="startmonth5">'[2]OTC Gas Quotes'!$L$10</definedName>
    <definedName name="startmonth6">'[2]OTC Gas Quotes'!$L$11</definedName>
    <definedName name="startmonth7">'[2]OTC Gas Quotes'!$L$12</definedName>
    <definedName name="startmonth8">'[2]OTC Gas Quotes'!$L$13</definedName>
    <definedName name="startmonth9">'[2]OTC Gas Quotes'!$L$14</definedName>
    <definedName name="USYieldCurves">'[2]Calcoutput (futures)'!$B$4:$C$124</definedName>
  </definedNames>
  <calcPr fullCalcOnLoad="1"/>
</workbook>
</file>

<file path=xl/sharedStrings.xml><?xml version="1.0" encoding="utf-8"?>
<sst xmlns="http://schemas.openxmlformats.org/spreadsheetml/2006/main" count="46" uniqueCount="42">
  <si>
    <t>Net Power Cost Components, Impact of Changes by Docket No.</t>
  </si>
  <si>
    <t>-- from 1/1/2002 to 9/30/2009</t>
  </si>
  <si>
    <t>A</t>
  </si>
  <si>
    <t>B</t>
  </si>
  <si>
    <t>C</t>
  </si>
  <si>
    <t>D</t>
  </si>
  <si>
    <t>E</t>
  </si>
  <si>
    <t>F</t>
  </si>
  <si>
    <t>Docket No.</t>
  </si>
  <si>
    <t>01-035-01</t>
  </si>
  <si>
    <t>03-2035-02</t>
  </si>
  <si>
    <t>04-035-42</t>
  </si>
  <si>
    <t>06-035-21</t>
  </si>
  <si>
    <t>07-035-93</t>
  </si>
  <si>
    <t>08-035-38</t>
  </si>
  <si>
    <t>In Effect</t>
  </si>
  <si>
    <t>Number of Months Rates in Effect</t>
  </si>
  <si>
    <t>Differences, Actual vs. In-Rates</t>
  </si>
  <si>
    <t>Short Term Market Sales Prices $/MWh</t>
  </si>
  <si>
    <t>Short Term Market Purchase Prices $/MWh</t>
  </si>
  <si>
    <t>Gas Prices $/MWh</t>
  </si>
  <si>
    <t>Average Prices $/MWh</t>
  </si>
  <si>
    <t>Short Term Market Sales Volume</t>
  </si>
  <si>
    <t>Short Term Market Purchase Volume</t>
  </si>
  <si>
    <t>Total Company Load</t>
  </si>
  <si>
    <t>Gas Generation Volume</t>
  </si>
  <si>
    <t>Wind Generation Volume</t>
  </si>
  <si>
    <t>Hydro Generation Volume</t>
  </si>
  <si>
    <t>Short Term Market Sales $</t>
  </si>
  <si>
    <t>Short Term Market Purchases $</t>
  </si>
  <si>
    <t>Gas Expenses $</t>
  </si>
  <si>
    <t>Net Impact on NPC</t>
  </si>
  <si>
    <t>In-Rates Volume, Change in Prices</t>
  </si>
  <si>
    <t>Wind Generation</t>
  </si>
  <si>
    <t>Hydro Generation</t>
  </si>
  <si>
    <t>Net Impact $</t>
  </si>
  <si>
    <t>Actual Volume, Change in Prices</t>
  </si>
  <si>
    <t>Impact of Price Change</t>
  </si>
  <si>
    <t>Short Term Market Sales</t>
  </si>
  <si>
    <t>Short Term Market Purchases</t>
  </si>
  <si>
    <t>Gas Expenses</t>
  </si>
  <si>
    <t>Impact of Volume Change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</si>
</sst>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 ;@\ \ "/>
    <numFmt numFmtId="165" formatCode="#,##0\ ;[Red]\(#,##0\)"/>
    <numFmt numFmtId="166" formatCode="0.00\ ;[Red]\(0.00\)"/>
    <numFmt numFmtId="167" formatCode="0.0"/>
    <numFmt numFmtId="168" formatCode="_(* #,##0_);_(* \(#,##0\);_(* &quot;-&quot;??_);_(@_)"/>
    <numFmt numFmtId="169" formatCode="[$-409]mmm\-yy;@"/>
    <numFmt numFmtId="170" formatCode="&quot;$&quot;###0;[Red]\(&quot;$&quot;###0\)"/>
    <numFmt numFmtId="171" formatCode="#,##0.00_);[Red]\(#,##0.00\);&quot;-     &quot;"/>
    <numFmt numFmtId="172" formatCode="&quot;$&quot;#,##0.00"/>
    <numFmt numFmtId="173" formatCode="#,##0_);[Red]\(#,##0\);&quot;-     &quot;"/>
    <numFmt numFmtId="174" formatCode="_(* #,##0_);[Red]_(* \(#,##0\);_(* &quot;-&quot;??_);_(@_)"/>
    <numFmt numFmtId="175" formatCode="_(* #,##0.0_);_(* \(#,##0.0\);_(* &quot;-&quot;_);_(@_)"/>
    <numFmt numFmtId="176" formatCode="_(* #,##0.0_);_(* \(#,##0.0\);_(* &quot;-&quot;??_);_(@_)"/>
    <numFmt numFmtId="177" formatCode="0.0%"/>
    <numFmt numFmtId="178" formatCode="#,##0_);[Red]\(#,##0\);&quot;-&quot;"/>
    <numFmt numFmtId="179" formatCode="#,##0.000_);[Red]\(#,##0.000\);&quot;-&quot;"/>
    <numFmt numFmtId="180" formatCode="#,##0.0\);[Red]\(#,##0.0\);&quot;-&quot;"/>
    <numFmt numFmtId="181" formatCode="#,##0;[Red]\(#,##0.0\);&quot;-&quot;"/>
    <numFmt numFmtId="182" formatCode="#,##0.00_);[Red]\(#,##0.00\);&quot;-&quot;"/>
    <numFmt numFmtId="183" formatCode="#,##0_);[Red]\(#,##0\);&quot;-   &quot;"/>
    <numFmt numFmtId="184" formatCode="_(* #,##0.000_);_(* \(#,##0.000\);_(* &quot;-&quot;??_);_(@_)"/>
    <numFmt numFmtId="185" formatCode="0.0%;[Red]\(0.0%\)"/>
    <numFmt numFmtId="186" formatCode="_(* #,##0,_);_(* \(#,##0,\);_(* &quot;-&quot;??_);_(@_)"/>
    <numFmt numFmtId="187" formatCode="0%;[Red]\(0%\);&quot;- &quot;"/>
    <numFmt numFmtId="188" formatCode="0.0%;[Red]\(0.0%\);&quot;- &quot;"/>
    <numFmt numFmtId="189" formatCode="_(* #,##0.00_);[Red]_(* \(#,##0.00\);_(* &quot;-&quot;??_);_(@_)"/>
    <numFmt numFmtId="190" formatCode="#,##0.000_);[Red]\(#,##0.000\)"/>
    <numFmt numFmtId="191" formatCode="[$-409]dddd\,\ mmmm\ dd\,\ yyyy"/>
    <numFmt numFmtId="192" formatCode="&quot;$&quot;#,##0.000_);[Red]\(&quot;$&quot;#,##0.000\)"/>
    <numFmt numFmtId="193" formatCode="&quot;$&quot;#,##0.0000_);[Red]\(&quot;$&quot;#,##0.0000\)"/>
    <numFmt numFmtId="194" formatCode="#,##0.0_);[Red]\(#,##0.0\)"/>
    <numFmt numFmtId="195" formatCode="&quot;$&quot;#,##0.0_);[Red]\(&quot;$&quot;#,##0.0\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m/d/yyyy;@"/>
    <numFmt numFmtId="199" formatCode="m/d/yy;@"/>
  </numFmts>
  <fonts count="3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0"/>
      <name val="Geneva"/>
      <family val="0"/>
    </font>
    <font>
      <sz val="10"/>
      <name val="Times New Roman"/>
      <family val="0"/>
    </font>
    <font>
      <sz val="10"/>
      <name val="Arial"/>
      <family val="0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b/>
      <i/>
      <sz val="8"/>
      <color indexed="18"/>
      <name val="Helv"/>
      <family val="0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8" fontId="10" fillId="0" borderId="0" applyFont="0" applyFill="0" applyBorder="0" applyAlignment="0" applyProtection="0"/>
    <xf numFmtId="42" fontId="11" fillId="0" borderId="0" applyFont="0" applyFill="0" applyBorder="0" applyAlignment="0" applyProtection="0"/>
    <xf numFmtId="170" fontId="13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>
      <protection locked="0"/>
    </xf>
    <xf numFmtId="0" fontId="22" fillId="0" borderId="4" applyNumberFormat="0" applyFill="0" applyAlignment="0" applyProtection="0"/>
    <xf numFmtId="167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5" applyNumberFormat="0" applyBorder="0" applyAlignment="0">
      <protection/>
    </xf>
    <xf numFmtId="0" fontId="26" fillId="23" borderId="6" applyNumberFormat="0" applyFont="0" applyAlignment="0" applyProtection="0"/>
    <xf numFmtId="0" fontId="27" fillId="20" borderId="7" applyNumberFormat="0" applyAlignment="0" applyProtection="0"/>
    <xf numFmtId="12" fontId="18" fillId="21" borderId="8">
      <alignment horizontal="left"/>
      <protection/>
    </xf>
    <xf numFmtId="9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Font="0" applyFill="0" applyBorder="0" applyAlignment="0" applyProtection="0"/>
    <xf numFmtId="37" fontId="25" fillId="22" borderId="0" applyNumberFormat="0" applyBorder="0" applyAlignment="0" applyProtection="0"/>
    <xf numFmtId="37" fontId="25" fillId="0" borderId="0">
      <alignment/>
      <protection/>
    </xf>
    <xf numFmtId="3" fontId="29" fillId="24" borderId="9" applyProtection="0">
      <alignment/>
    </xf>
    <xf numFmtId="0" fontId="3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0" fontId="12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199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1" fontId="12" fillId="0" borderId="0" xfId="0" applyNumberFormat="1" applyFont="1" applyFill="1" applyAlignment="1">
      <alignment horizontal="center"/>
    </xf>
    <xf numFmtId="38" fontId="12" fillId="0" borderId="0" xfId="0" applyNumberFormat="1" applyFont="1" applyAlignment="1">
      <alignment/>
    </xf>
    <xf numFmtId="6" fontId="1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39" fontId="12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5" fontId="12" fillId="0" borderId="0" xfId="0" applyNumberFormat="1" applyFont="1" applyAlignment="1">
      <alignment/>
    </xf>
    <xf numFmtId="5" fontId="12" fillId="0" borderId="11" xfId="0" applyNumberFormat="1" applyFont="1" applyBorder="1" applyAlignment="1">
      <alignment/>
    </xf>
    <xf numFmtId="5" fontId="9" fillId="0" borderId="0" xfId="0" applyNumberFormat="1" applyFont="1" applyBorder="1" applyAlignment="1">
      <alignment/>
    </xf>
  </cellXfs>
  <cellStyles count="61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No Comma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CP" xfId="61"/>
    <cellStyle name="Neutral" xfId="62"/>
    <cellStyle name="noninput" xfId="63"/>
    <cellStyle name="Note" xfId="64"/>
    <cellStyle name="Output" xfId="65"/>
    <cellStyle name="Password" xfId="66"/>
    <cellStyle name="Percent" xfId="67"/>
    <cellStyle name="Title" xfId="68"/>
    <cellStyle name="Total" xfId="69"/>
    <cellStyle name="Unprot" xfId="70"/>
    <cellStyle name="Unprot$" xfId="71"/>
    <cellStyle name="Unprotect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15887\Local%20Settings\Temp\Wyoming%20GRC%20(Semi%20Annual)%20-%20GOLD_0926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Trading\Structuring%20&amp;%20Pricing\Models\NatGasCurve\Gas%20Forward%20Price%20Curv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xhibit%20RMP__GND-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25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0.7562</v>
          </cell>
          <cell r="G37">
            <v>0.7454</v>
          </cell>
          <cell r="H37">
            <v>23589</v>
          </cell>
          <cell r="I37">
            <v>0.764</v>
          </cell>
          <cell r="J37">
            <v>0.7455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</v>
          </cell>
          <cell r="G38">
            <v>0.7397</v>
          </cell>
          <cell r="H38">
            <v>13901</v>
          </cell>
          <cell r="I38">
            <v>0.759</v>
          </cell>
          <cell r="J38">
            <v>0.742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</v>
          </cell>
          <cell r="G39">
            <v>0.7162</v>
          </cell>
          <cell r="H39">
            <v>5228</v>
          </cell>
          <cell r="I39">
            <v>0.734</v>
          </cell>
          <cell r="J39">
            <v>0.7207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0.7059</v>
          </cell>
          <cell r="G40">
            <v>0.6927</v>
          </cell>
          <cell r="H40">
            <v>2873</v>
          </cell>
          <cell r="I40">
            <v>0.712</v>
          </cell>
          <cell r="J40">
            <v>0.6975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</v>
          </cell>
          <cell r="G41">
            <v>0.6722</v>
          </cell>
          <cell r="H41">
            <v>813</v>
          </cell>
          <cell r="I41">
            <v>0.691</v>
          </cell>
          <cell r="J41">
            <v>0.682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</v>
          </cell>
          <cell r="H42">
            <v>321</v>
          </cell>
          <cell r="I42">
            <v>0.679</v>
          </cell>
          <cell r="J42">
            <v>0.677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</v>
          </cell>
          <cell r="G43">
            <v>0.6607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</v>
          </cell>
          <cell r="G44">
            <v>0.6607</v>
          </cell>
          <cell r="H44">
            <v>10</v>
          </cell>
          <cell r="I44">
            <v>0.675</v>
          </cell>
          <cell r="J44">
            <v>0.6715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0.6779</v>
          </cell>
          <cell r="G45">
            <v>0.6647</v>
          </cell>
          <cell r="H45">
            <v>37</v>
          </cell>
          <cell r="I45">
            <v>0.6737</v>
          </cell>
          <cell r="J45">
            <v>0.6737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</v>
          </cell>
          <cell r="G46">
            <v>0.6692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0.6869</v>
          </cell>
          <cell r="G47">
            <v>0.6737</v>
          </cell>
          <cell r="H47">
            <v>2</v>
          </cell>
          <cell r="I47">
            <v>0.6827</v>
          </cell>
          <cell r="J47">
            <v>0.6827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0.6909</v>
          </cell>
          <cell r="G48">
            <v>0.6777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</v>
          </cell>
          <cell r="G49">
            <v>0.6792</v>
          </cell>
          <cell r="H49">
            <v>2</v>
          </cell>
          <cell r="I49">
            <v>0.6882</v>
          </cell>
          <cell r="J49">
            <v>0.6882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</v>
          </cell>
          <cell r="G50">
            <v>0.6742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</v>
          </cell>
          <cell r="H51">
            <v>1</v>
          </cell>
          <cell r="I51">
            <v>0.6682</v>
          </cell>
          <cell r="J51">
            <v>0.6682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0.6574</v>
          </cell>
          <cell r="G52">
            <v>0.6442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</v>
          </cell>
          <cell r="G53">
            <v>0.6287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0.6384</v>
          </cell>
          <cell r="G54">
            <v>0.6252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</v>
          </cell>
          <cell r="G55">
            <v>0.7293</v>
          </cell>
          <cell r="H55">
            <v>21070</v>
          </cell>
          <cell r="I55">
            <v>0.757</v>
          </cell>
          <cell r="J55">
            <v>0.7313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0.7504</v>
          </cell>
          <cell r="G56">
            <v>0.7308</v>
          </cell>
          <cell r="H56">
            <v>10942</v>
          </cell>
          <cell r="I56">
            <v>0.7565</v>
          </cell>
          <cell r="J56">
            <v>0.7338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</v>
          </cell>
          <cell r="G57">
            <v>0.7348</v>
          </cell>
          <cell r="H57">
            <v>2613</v>
          </cell>
          <cell r="I57">
            <v>0.7575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0.8169</v>
          </cell>
          <cell r="G58">
            <v>0.8001</v>
          </cell>
          <cell r="H58">
            <v>922</v>
          </cell>
          <cell r="I58">
            <v>0.815</v>
          </cell>
          <cell r="J58">
            <v>0.815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0.8139</v>
          </cell>
          <cell r="G59">
            <v>0.7976</v>
          </cell>
          <cell r="H59">
            <v>210</v>
          </cell>
          <cell r="I59">
            <v>0.815</v>
          </cell>
          <cell r="J59">
            <v>0.815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0.8037</v>
          </cell>
          <cell r="G60">
            <v>0.7879</v>
          </cell>
          <cell r="H60">
            <v>363</v>
          </cell>
          <cell r="I60">
            <v>0.808</v>
          </cell>
          <cell r="J60">
            <v>0.808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0.7877</v>
          </cell>
          <cell r="G61">
            <v>0.7724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</v>
          </cell>
          <cell r="G62">
            <v>0.7519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0.704</v>
          </cell>
          <cell r="G64">
            <v>0.6899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69.35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69.35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0.085</v>
          </cell>
          <cell r="G118">
            <v>0.0875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0.095</v>
          </cell>
          <cell r="G119">
            <v>0.0975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0.0925</v>
          </cell>
          <cell r="G120">
            <v>0.0925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0.0475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0.0475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0.0475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0.0475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0.0475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0.0475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0.0475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-0.145</v>
          </cell>
          <cell r="G128">
            <v>-0.1425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-0.145</v>
          </cell>
          <cell r="G129">
            <v>-0.1425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-0.145</v>
          </cell>
          <cell r="G130">
            <v>-0.1425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-0.145</v>
          </cell>
          <cell r="G131">
            <v>-0.1425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-0.145</v>
          </cell>
          <cell r="G132">
            <v>-0.1425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-0.145</v>
          </cell>
          <cell r="G133">
            <v>-0.1425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-0.145</v>
          </cell>
          <cell r="G134">
            <v>-0.1425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4.406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4.276</v>
          </cell>
          <cell r="G137">
            <v>4.263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</v>
          </cell>
          <cell r="G138">
            <v>4.115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4.066</v>
          </cell>
          <cell r="G139">
            <v>4.055</v>
          </cell>
          <cell r="H139">
            <v>1828</v>
          </cell>
          <cell r="I139">
            <v>4.075</v>
          </cell>
          <cell r="J139">
            <v>3.965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4.066</v>
          </cell>
          <cell r="G140">
            <v>4.06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</v>
          </cell>
          <cell r="G142">
            <v>4.095</v>
          </cell>
          <cell r="H142">
            <v>621</v>
          </cell>
          <cell r="I142">
            <v>4.06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4.076</v>
          </cell>
          <cell r="G143">
            <v>4.075</v>
          </cell>
          <cell r="H143">
            <v>787</v>
          </cell>
          <cell r="I143">
            <v>4.05</v>
          </cell>
          <cell r="J143">
            <v>3.985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4.233</v>
          </cell>
          <cell r="G145">
            <v>4.233</v>
          </cell>
          <cell r="H145">
            <v>290</v>
          </cell>
          <cell r="I145">
            <v>4.2</v>
          </cell>
          <cell r="J145">
            <v>4.15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4.366</v>
          </cell>
          <cell r="G146">
            <v>4.373</v>
          </cell>
          <cell r="H146">
            <v>75</v>
          </cell>
          <cell r="I146">
            <v>4.33</v>
          </cell>
          <cell r="J146">
            <v>4.27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4.428</v>
          </cell>
          <cell r="G147">
            <v>4.435</v>
          </cell>
          <cell r="H147">
            <v>129</v>
          </cell>
          <cell r="I147">
            <v>4.4</v>
          </cell>
          <cell r="J147">
            <v>4.344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4.305</v>
          </cell>
          <cell r="H148">
            <v>65</v>
          </cell>
          <cell r="I148">
            <v>4.217</v>
          </cell>
          <cell r="J148">
            <v>4.217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</v>
          </cell>
          <cell r="G152">
            <v>3.833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3.803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</v>
          </cell>
          <cell r="J155">
            <v>3.745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3.981</v>
          </cell>
          <cell r="G157">
            <v>4.02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4.215</v>
          </cell>
          <cell r="G159">
            <v>4.254</v>
          </cell>
          <cell r="H159">
            <v>3</v>
          </cell>
          <cell r="I159">
            <v>4.195</v>
          </cell>
          <cell r="J159">
            <v>4.19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</v>
          </cell>
          <cell r="G160">
            <v>4.144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</v>
          </cell>
          <cell r="G161">
            <v>3.978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3.675</v>
          </cell>
          <cell r="G162">
            <v>3.728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3.663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3.678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3.723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3.703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</v>
          </cell>
          <cell r="G168">
            <v>3.725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4.004</v>
          </cell>
          <cell r="G170">
            <v>4.057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</v>
          </cell>
          <cell r="G171">
            <v>4.112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</v>
          </cell>
          <cell r="G172">
            <v>4.012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</v>
          </cell>
          <cell r="G173">
            <v>3.886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3.638</v>
          </cell>
          <cell r="G174">
            <v>3.691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</v>
          </cell>
          <cell r="G175">
            <v>3.676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3.655</v>
          </cell>
          <cell r="G176">
            <v>3.708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3.687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3.775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3.727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3.752</v>
          </cell>
          <cell r="G180">
            <v>3.805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3.937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</v>
          </cell>
          <cell r="G182">
            <v>4.14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4.172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</v>
          </cell>
          <cell r="G184">
            <v>4.1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3.917</v>
          </cell>
          <cell r="G185">
            <v>3.955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</v>
          </cell>
          <cell r="G186">
            <v>3.775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3.727</v>
          </cell>
          <cell r="G187">
            <v>3.765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</v>
          </cell>
          <cell r="G188">
            <v>3.795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3.787</v>
          </cell>
          <cell r="G189">
            <v>3.825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3.885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3.997</v>
          </cell>
          <cell r="G193">
            <v>4.035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</v>
          </cell>
          <cell r="G194">
            <v>4.185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</v>
          </cell>
          <cell r="G195">
            <v>4.235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</v>
          </cell>
          <cell r="G196">
            <v>4.135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</v>
          </cell>
          <cell r="G197">
            <v>3.985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3.767</v>
          </cell>
          <cell r="G199">
            <v>3.805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-0.0875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-0.07</v>
          </cell>
          <cell r="G208">
            <v>-0.0675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-0.0575</v>
          </cell>
          <cell r="G209">
            <v>-0.0575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</v>
          </cell>
          <cell r="G210">
            <v>-0.515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</v>
          </cell>
          <cell r="G211">
            <v>-0.515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-0.5125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-0.5125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-0.5125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-0.5125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4.406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4.263</v>
          </cell>
          <cell r="G242">
            <v>4.144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</v>
          </cell>
          <cell r="G243">
            <v>3.999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4.055</v>
          </cell>
          <cell r="G244">
            <v>3.949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4.06</v>
          </cell>
          <cell r="G245">
            <v>3.954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3.977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4.095</v>
          </cell>
          <cell r="G247">
            <v>3.994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</v>
          </cell>
          <cell r="G248">
            <v>3.974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4.233</v>
          </cell>
          <cell r="G250">
            <v>4.137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</v>
          </cell>
          <cell r="G251">
            <v>4.277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4.435</v>
          </cell>
          <cell r="G252">
            <v>4.344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4.305</v>
          </cell>
          <cell r="G253">
            <v>4.217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4.034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</v>
          </cell>
          <cell r="G257">
            <v>3.757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3.767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3.764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4.02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4.254</v>
          </cell>
          <cell r="G264">
            <v>4.178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</v>
          </cell>
          <cell r="G265">
            <v>4.074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</v>
          </cell>
          <cell r="G266">
            <v>3.912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</v>
          </cell>
          <cell r="G267">
            <v>3.667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3.663</v>
          </cell>
          <cell r="G268">
            <v>3.602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3.678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</v>
          </cell>
          <cell r="G270">
            <v>3.652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3.723</v>
          </cell>
          <cell r="G271">
            <v>3.662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3.703</v>
          </cell>
          <cell r="G272">
            <v>3.642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</v>
          </cell>
          <cell r="G273">
            <v>3.664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</v>
          </cell>
          <cell r="G276">
            <v>4.051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4.012</v>
          </cell>
          <cell r="G277">
            <v>3.951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</v>
          </cell>
          <cell r="G278">
            <v>3.825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3.691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</v>
          </cell>
          <cell r="G280">
            <v>3.615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</v>
          </cell>
          <cell r="G281">
            <v>3.647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3.679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3.775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</v>
          </cell>
          <cell r="G285">
            <v>3.744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4.14</v>
          </cell>
          <cell r="G287">
            <v>4.079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4.1</v>
          </cell>
          <cell r="G289">
            <v>4.039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</v>
          </cell>
          <cell r="G290">
            <v>3.894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3.775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</v>
          </cell>
          <cell r="G292">
            <v>3.704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3.795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</v>
          </cell>
          <cell r="G294">
            <v>3.764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3.885</v>
          </cell>
          <cell r="G297">
            <v>3.824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</v>
          </cell>
          <cell r="G298">
            <v>3.974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4.185</v>
          </cell>
          <cell r="G299">
            <v>4.124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</v>
          </cell>
          <cell r="G300">
            <v>4.174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4.135</v>
          </cell>
          <cell r="G301">
            <v>4.074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3.985</v>
          </cell>
          <cell r="G302">
            <v>3.924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</v>
          </cell>
          <cell r="G304">
            <v>3.744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</v>
          </cell>
          <cell r="G306">
            <v>3.804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4.159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-0.955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-0.945</v>
          </cell>
          <cell r="G313">
            <v>-0.945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-0.965</v>
          </cell>
          <cell r="G314">
            <v>-0.965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-0.865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-0.835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-0.835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-0.835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-0.835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-0.835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</v>
          </cell>
          <cell r="G332">
            <v>-0.575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</v>
          </cell>
          <cell r="G333">
            <v>-0.575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-0.07</v>
          </cell>
          <cell r="G349">
            <v>-0.07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-0.07</v>
          </cell>
          <cell r="G350">
            <v>-0.07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-0.07</v>
          </cell>
          <cell r="G351">
            <v>-0.07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-0.07</v>
          </cell>
          <cell r="G352">
            <v>-0.07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-0.07</v>
          </cell>
          <cell r="G353">
            <v>-0.07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-0.07</v>
          </cell>
          <cell r="G354">
            <v>-0.07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-0.07</v>
          </cell>
          <cell r="G355">
            <v>-0.07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</v>
          </cell>
          <cell r="G358">
            <v>0.55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</v>
          </cell>
          <cell r="G359">
            <v>0.3325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</v>
          </cell>
          <cell r="G360">
            <v>0.3325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</v>
          </cell>
          <cell r="G361">
            <v>0.3325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</v>
          </cell>
          <cell r="G362">
            <v>0.3325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</v>
          </cell>
          <cell r="G363">
            <v>0.3325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</v>
          </cell>
          <cell r="G364">
            <v>0.3325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</v>
          </cell>
          <cell r="G365">
            <v>0.3325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</v>
          </cell>
          <cell r="G372">
            <v>0.4675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</v>
          </cell>
          <cell r="G373">
            <v>0.4625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</v>
          </cell>
          <cell r="G374">
            <v>0.3375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</v>
          </cell>
          <cell r="G376">
            <v>0.4625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-0.005</v>
          </cell>
          <cell r="G393">
            <v>-0.005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-0.005</v>
          </cell>
          <cell r="G394">
            <v>-0.005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-0.005</v>
          </cell>
          <cell r="G395">
            <v>-0.005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-0.005</v>
          </cell>
          <cell r="G396">
            <v>-0.005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-0.005</v>
          </cell>
          <cell r="G397">
            <v>-0.005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-0.0875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-0.0875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-0.0875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-0.0875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-0.0875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-0.0875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-0.0875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-0.0275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-0.0275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-0.0275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-0.1725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-0.1725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</v>
          </cell>
          <cell r="G434">
            <v>592.5</v>
          </cell>
          <cell r="H434">
            <v>594</v>
          </cell>
          <cell r="I434">
            <v>595.5</v>
          </cell>
          <cell r="J434">
            <v>590.2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</v>
          </cell>
          <cell r="G438">
            <v>-0.2325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</v>
          </cell>
          <cell r="G439">
            <v>-0.2325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</v>
          </cell>
          <cell r="G440">
            <v>-0.2325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</v>
          </cell>
          <cell r="G441">
            <v>-0.2325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</v>
          </cell>
          <cell r="G442">
            <v>-0.2325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</v>
          </cell>
          <cell r="G443">
            <v>-0.2325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</v>
          </cell>
          <cell r="G444">
            <v>-0.2325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0.492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0.4735</v>
          </cell>
          <cell r="G446">
            <v>0.47</v>
          </cell>
          <cell r="H446">
            <v>3</v>
          </cell>
          <cell r="I446">
            <v>0.4735</v>
          </cell>
          <cell r="J446">
            <v>0.4735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4.406</v>
          </cell>
          <cell r="G460">
            <v>4.298</v>
          </cell>
          <cell r="H460">
            <v>410</v>
          </cell>
          <cell r="I460">
            <v>4.415</v>
          </cell>
          <cell r="J460">
            <v>4.245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>
        <row r="14">
          <cell r="A14" t="str">
            <v>Rate</v>
          </cell>
        </row>
      </sheetData>
      <sheetData sheetId="7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</v>
          </cell>
          <cell r="BQ5">
            <v>1.003305149884704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4.276</v>
          </cell>
          <cell r="AX6">
            <v>4.276</v>
          </cell>
          <cell r="AY6">
            <v>4.276</v>
          </cell>
          <cell r="AZ6">
            <v>4.276</v>
          </cell>
          <cell r="BA6">
            <v>4.276</v>
          </cell>
          <cell r="BB6">
            <v>4.276</v>
          </cell>
          <cell r="BC6">
            <v>4.276</v>
          </cell>
          <cell r="BD6">
            <v>4.276</v>
          </cell>
          <cell r="BE6">
            <v>4.276</v>
          </cell>
          <cell r="BF6">
            <v>4.276</v>
          </cell>
          <cell r="BG6">
            <v>4.276</v>
          </cell>
          <cell r="BH6">
            <v>4.276</v>
          </cell>
          <cell r="BI6">
            <v>4.276</v>
          </cell>
          <cell r="BJ6">
            <v>4.276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</v>
          </cell>
          <cell r="BR6">
            <v>0.9978414328218891</v>
          </cell>
          <cell r="BS6">
            <v>1.0081576837836563</v>
          </cell>
          <cell r="BT6">
            <v>1.015154512721086</v>
          </cell>
          <cell r="BU6">
            <v>1.019517013522259</v>
          </cell>
          <cell r="BV6">
            <v>1.022507846360783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</v>
          </cell>
        </row>
        <row r="7">
          <cell r="AW7">
            <v>4.131</v>
          </cell>
          <cell r="AX7">
            <v>4.131</v>
          </cell>
          <cell r="AY7">
            <v>4.131</v>
          </cell>
          <cell r="AZ7">
            <v>4.131</v>
          </cell>
          <cell r="BA7">
            <v>4.131</v>
          </cell>
          <cell r="BB7">
            <v>4.131</v>
          </cell>
          <cell r="BC7">
            <v>4.131</v>
          </cell>
          <cell r="BD7">
            <v>4.131</v>
          </cell>
          <cell r="BE7">
            <v>4.131</v>
          </cell>
          <cell r="BF7">
            <v>4.131</v>
          </cell>
          <cell r="BG7">
            <v>4.131</v>
          </cell>
          <cell r="BH7">
            <v>4.131</v>
          </cell>
          <cell r="BI7">
            <v>4.131</v>
          </cell>
          <cell r="BJ7">
            <v>4.131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</v>
          </cell>
          <cell r="BT7">
            <v>0.9807304237724056</v>
          </cell>
          <cell r="BU7">
            <v>0.9849449913144183</v>
          </cell>
          <cell r="BV7">
            <v>0.9878344044238531</v>
          </cell>
          <cell r="BW7">
            <v>0.9906210865684368</v>
          </cell>
          <cell r="BX7">
            <v>0.9928617780661908</v>
          </cell>
          <cell r="BY7">
            <v>0.9912958115183247</v>
          </cell>
          <cell r="BZ7">
            <v>0.9873720272477394</v>
          </cell>
          <cell r="CA7">
            <v>0.9829593293553467</v>
          </cell>
          <cell r="CB7">
            <v>0.9813683567501529</v>
          </cell>
        </row>
        <row r="8">
          <cell r="AW8">
            <v>4.066</v>
          </cell>
          <cell r="AX8">
            <v>4.066</v>
          </cell>
          <cell r="AY8">
            <v>4.066</v>
          </cell>
          <cell r="AZ8">
            <v>4.066</v>
          </cell>
          <cell r="BA8">
            <v>4.066</v>
          </cell>
          <cell r="BB8">
            <v>4.066</v>
          </cell>
          <cell r="BC8">
            <v>4.066</v>
          </cell>
          <cell r="BD8">
            <v>4.066</v>
          </cell>
          <cell r="BE8">
            <v>4.066</v>
          </cell>
          <cell r="BF8">
            <v>4.066</v>
          </cell>
          <cell r="BG8">
            <v>4.066</v>
          </cell>
          <cell r="BH8">
            <v>4.066</v>
          </cell>
          <cell r="BI8">
            <v>4.066</v>
          </cell>
          <cell r="BJ8">
            <v>4.066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</v>
          </cell>
          <cell r="BT8">
            <v>0.9652989356229971</v>
          </cell>
          <cell r="BU8">
            <v>0.9694471882557308</v>
          </cell>
          <cell r="BV8">
            <v>0.9722911373486773</v>
          </cell>
          <cell r="BW8">
            <v>0.975033971916549</v>
          </cell>
          <cell r="BX8">
            <v>0.9772394068305813</v>
          </cell>
          <cell r="BY8">
            <v>0.9756980802792321</v>
          </cell>
          <cell r="BZ8">
            <v>0.9718360355336015</v>
          </cell>
          <cell r="CA8">
            <v>0.96749277006992</v>
          </cell>
          <cell r="CB8">
            <v>0.9659268309237766</v>
          </cell>
        </row>
        <row r="9">
          <cell r="AW9">
            <v>4.066</v>
          </cell>
          <cell r="AX9">
            <v>4.066</v>
          </cell>
          <cell r="AY9">
            <v>4.066</v>
          </cell>
          <cell r="AZ9">
            <v>4.066</v>
          </cell>
          <cell r="BA9">
            <v>4.066</v>
          </cell>
          <cell r="BB9">
            <v>4.066</v>
          </cell>
          <cell r="BC9">
            <v>4.066</v>
          </cell>
          <cell r="BD9">
            <v>4.066</v>
          </cell>
          <cell r="BE9">
            <v>4.066</v>
          </cell>
          <cell r="BF9">
            <v>4.066</v>
          </cell>
          <cell r="BG9">
            <v>4.066</v>
          </cell>
          <cell r="BH9">
            <v>4.066</v>
          </cell>
          <cell r="BI9">
            <v>4.066</v>
          </cell>
          <cell r="BJ9">
            <v>4.066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0.9652989356229971</v>
          </cell>
          <cell r="BU9">
            <v>0.9694471882557308</v>
          </cell>
          <cell r="BV9">
            <v>0.9722911373486773</v>
          </cell>
          <cell r="BW9">
            <v>0.975033971916549</v>
          </cell>
          <cell r="BX9">
            <v>0.9772394068305813</v>
          </cell>
          <cell r="BY9">
            <v>0.9756980802792321</v>
          </cell>
          <cell r="BZ9">
            <v>0.9718360355336015</v>
          </cell>
          <cell r="CA9">
            <v>0.96749277006992</v>
          </cell>
          <cell r="CB9">
            <v>0.9659268309237766</v>
          </cell>
        </row>
        <row r="10">
          <cell r="AW10">
            <v>4.086</v>
          </cell>
          <cell r="AX10">
            <v>4.086</v>
          </cell>
          <cell r="AY10">
            <v>4.086</v>
          </cell>
          <cell r="AZ10">
            <v>4.086</v>
          </cell>
          <cell r="BA10">
            <v>4.086</v>
          </cell>
          <cell r="BB10">
            <v>4.086</v>
          </cell>
          <cell r="BC10">
            <v>4.086</v>
          </cell>
          <cell r="BD10">
            <v>4.086</v>
          </cell>
          <cell r="BE10">
            <v>4.086</v>
          </cell>
          <cell r="BF10">
            <v>4.086</v>
          </cell>
          <cell r="BG10">
            <v>4.086</v>
          </cell>
          <cell r="BH10">
            <v>4.086</v>
          </cell>
          <cell r="BI10">
            <v>4.086</v>
          </cell>
          <cell r="BJ10">
            <v>4.086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0.9742157430430194</v>
          </cell>
          <cell r="BV10">
            <v>0.9770736810641161</v>
          </cell>
          <cell r="BW10">
            <v>0.979830007194053</v>
          </cell>
          <cell r="BX10">
            <v>0.982046290287692</v>
          </cell>
          <cell r="BY10">
            <v>0.980497382198953</v>
          </cell>
          <cell r="BZ10">
            <v>0.9766163406764132</v>
          </cell>
          <cell r="CA10">
            <v>0.972251711388513</v>
          </cell>
          <cell r="CB10">
            <v>0.9706780696395848</v>
          </cell>
        </row>
        <row r="11">
          <cell r="AW11">
            <v>4.096</v>
          </cell>
          <cell r="AX11">
            <v>4.096</v>
          </cell>
          <cell r="AY11">
            <v>4.096</v>
          </cell>
          <cell r="AZ11">
            <v>4.096</v>
          </cell>
          <cell r="BA11">
            <v>4.096</v>
          </cell>
          <cell r="BB11">
            <v>4.096</v>
          </cell>
          <cell r="BC11">
            <v>4.096</v>
          </cell>
          <cell r="BD11">
            <v>4.096</v>
          </cell>
          <cell r="BE11">
            <v>4.096</v>
          </cell>
          <cell r="BF11">
            <v>4.096</v>
          </cell>
          <cell r="BG11">
            <v>4.096</v>
          </cell>
          <cell r="BH11">
            <v>4.096</v>
          </cell>
          <cell r="BI11">
            <v>4.096</v>
          </cell>
          <cell r="BJ11">
            <v>4.096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</v>
          </cell>
          <cell r="BW11">
            <v>0.9822280248328049</v>
          </cell>
          <cell r="BX11">
            <v>0.9844497320162472</v>
          </cell>
          <cell r="BY11">
            <v>0.9828970331588134</v>
          </cell>
          <cell r="BZ11">
            <v>0.979006493247819</v>
          </cell>
          <cell r="CA11">
            <v>0.9746311820478093</v>
          </cell>
          <cell r="CB11">
            <v>0.9730536889974888</v>
          </cell>
        </row>
        <row r="12">
          <cell r="AW12">
            <v>4.076</v>
          </cell>
          <cell r="AX12">
            <v>4.076</v>
          </cell>
          <cell r="AY12">
            <v>4.076</v>
          </cell>
          <cell r="AZ12">
            <v>4.076</v>
          </cell>
          <cell r="BA12">
            <v>4.076</v>
          </cell>
          <cell r="BB12">
            <v>4.076</v>
          </cell>
          <cell r="BC12">
            <v>4.076</v>
          </cell>
          <cell r="BD12">
            <v>4.076</v>
          </cell>
          <cell r="BE12">
            <v>4.076</v>
          </cell>
          <cell r="BF12">
            <v>4.076</v>
          </cell>
          <cell r="BG12">
            <v>4.076</v>
          </cell>
          <cell r="BH12">
            <v>4.076</v>
          </cell>
          <cell r="BI12">
            <v>4.076</v>
          </cell>
          <cell r="BJ12">
            <v>4.076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0.9774319895553009</v>
          </cell>
          <cell r="BX12">
            <v>0.9796428485591365</v>
          </cell>
          <cell r="BY12">
            <v>0.9780977312390925</v>
          </cell>
          <cell r="BZ12">
            <v>0.9742261881050073</v>
          </cell>
          <cell r="CA12">
            <v>0.9698722407292163</v>
          </cell>
          <cell r="CB12">
            <v>0.9683024502816806</v>
          </cell>
        </row>
        <row r="13">
          <cell r="AW13">
            <v>4.076</v>
          </cell>
          <cell r="AX13">
            <v>4.076</v>
          </cell>
          <cell r="AY13">
            <v>4.076</v>
          </cell>
          <cell r="AZ13">
            <v>4.076</v>
          </cell>
          <cell r="BA13">
            <v>4.076</v>
          </cell>
          <cell r="BB13">
            <v>4.076</v>
          </cell>
          <cell r="BC13">
            <v>4.076</v>
          </cell>
          <cell r="BD13">
            <v>4.076</v>
          </cell>
          <cell r="BE13">
            <v>4.076</v>
          </cell>
          <cell r="BF13">
            <v>4.076</v>
          </cell>
          <cell r="BG13">
            <v>4.076</v>
          </cell>
          <cell r="BH13">
            <v>4.076</v>
          </cell>
          <cell r="BI13">
            <v>4.076</v>
          </cell>
          <cell r="BJ13">
            <v>4.076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</v>
          </cell>
          <cell r="BY13">
            <v>0.9780977312390925</v>
          </cell>
          <cell r="BZ13">
            <v>0.9742261881050073</v>
          </cell>
          <cell r="CA13">
            <v>0.9698722407292163</v>
          </cell>
          <cell r="CB13">
            <v>0.9683024502816806</v>
          </cell>
        </row>
        <row r="14">
          <cell r="AW14">
            <v>4.233</v>
          </cell>
          <cell r="AX14">
            <v>4.233</v>
          </cell>
          <cell r="AY14">
            <v>4.233</v>
          </cell>
          <cell r="AZ14">
            <v>4.233</v>
          </cell>
          <cell r="BA14">
            <v>4.233</v>
          </cell>
          <cell r="BB14">
            <v>4.233</v>
          </cell>
          <cell r="BC14">
            <v>4.233</v>
          </cell>
          <cell r="BD14">
            <v>4.233</v>
          </cell>
          <cell r="BE14">
            <v>4.233</v>
          </cell>
          <cell r="BF14">
            <v>4.233</v>
          </cell>
          <cell r="BG14">
            <v>4.233</v>
          </cell>
          <cell r="BH14">
            <v>4.233</v>
          </cell>
          <cell r="BI14">
            <v>4.233</v>
          </cell>
          <cell r="BJ14">
            <v>4.233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1.00722993008017</v>
          </cell>
          <cell r="CB14">
            <v>1.0055996742007738</v>
          </cell>
        </row>
        <row r="15">
          <cell r="AW15">
            <v>4.366</v>
          </cell>
          <cell r="AX15">
            <v>4.366</v>
          </cell>
          <cell r="AY15">
            <v>4.366</v>
          </cell>
          <cell r="AZ15">
            <v>4.366</v>
          </cell>
          <cell r="BA15">
            <v>4.366</v>
          </cell>
          <cell r="BB15">
            <v>4.366</v>
          </cell>
          <cell r="BC15">
            <v>4.366</v>
          </cell>
          <cell r="BD15">
            <v>4.366</v>
          </cell>
          <cell r="BE15">
            <v>4.3660000000000005</v>
          </cell>
          <cell r="BF15">
            <v>4.366</v>
          </cell>
          <cell r="BG15">
            <v>4.366</v>
          </cell>
          <cell r="BH15">
            <v>4.366</v>
          </cell>
          <cell r="BI15">
            <v>4.366</v>
          </cell>
          <cell r="BJ15">
            <v>4.366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4.428</v>
          </cell>
          <cell r="AX16">
            <v>4.428</v>
          </cell>
          <cell r="AY16">
            <v>4.428</v>
          </cell>
          <cell r="AZ16">
            <v>4.428</v>
          </cell>
          <cell r="BA16">
            <v>4.428</v>
          </cell>
          <cell r="BB16">
            <v>4.428</v>
          </cell>
          <cell r="BC16">
            <v>4.428</v>
          </cell>
          <cell r="BD16">
            <v>4.428</v>
          </cell>
          <cell r="BE16">
            <v>4.428</v>
          </cell>
          <cell r="BF16">
            <v>4.428</v>
          </cell>
          <cell r="BG16">
            <v>4.428</v>
          </cell>
          <cell r="BH16">
            <v>4.428</v>
          </cell>
          <cell r="BI16">
            <v>4.428</v>
          </cell>
          <cell r="BJ16">
            <v>4.428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</v>
          </cell>
          <cell r="AX18">
            <v>4.113</v>
          </cell>
          <cell r="AY18">
            <v>4.113</v>
          </cell>
          <cell r="AZ18">
            <v>4.113</v>
          </cell>
          <cell r="BA18">
            <v>4.113</v>
          </cell>
          <cell r="BB18">
            <v>4.113</v>
          </cell>
          <cell r="BC18">
            <v>4.113</v>
          </cell>
          <cell r="BD18">
            <v>4.113</v>
          </cell>
          <cell r="BE18">
            <v>4.113</v>
          </cell>
          <cell r="BF18">
            <v>4.113</v>
          </cell>
          <cell r="BG18">
            <v>4.113</v>
          </cell>
          <cell r="BH18">
            <v>4.113</v>
          </cell>
          <cell r="BI18">
            <v>4.113</v>
          </cell>
          <cell r="BJ18">
            <v>4.113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</v>
          </cell>
          <cell r="AX19">
            <v>3.853</v>
          </cell>
          <cell r="AY19">
            <v>3.8530000000000006</v>
          </cell>
          <cell r="AZ19">
            <v>3.853</v>
          </cell>
          <cell r="BA19">
            <v>3.853</v>
          </cell>
          <cell r="BB19">
            <v>3.853</v>
          </cell>
          <cell r="BC19">
            <v>3.853</v>
          </cell>
          <cell r="BD19">
            <v>3.8530000000000006</v>
          </cell>
          <cell r="BE19">
            <v>3.853</v>
          </cell>
          <cell r="BF19">
            <v>3.853</v>
          </cell>
          <cell r="BG19">
            <v>3.853</v>
          </cell>
          <cell r="BH19">
            <v>3.853</v>
          </cell>
          <cell r="BI19">
            <v>3.853</v>
          </cell>
          <cell r="BJ19">
            <v>3.853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</v>
          </cell>
          <cell r="AX20">
            <v>3.7930000000000006</v>
          </cell>
          <cell r="AY20">
            <v>3.793</v>
          </cell>
          <cell r="AZ20">
            <v>3.793</v>
          </cell>
          <cell r="BA20">
            <v>3.7929999999999997</v>
          </cell>
          <cell r="BB20">
            <v>3.793</v>
          </cell>
          <cell r="BC20">
            <v>3.7930000000000006</v>
          </cell>
          <cell r="BD20">
            <v>3.793</v>
          </cell>
          <cell r="BE20">
            <v>3.793</v>
          </cell>
          <cell r="BF20">
            <v>3.793</v>
          </cell>
          <cell r="BG20">
            <v>3.793</v>
          </cell>
          <cell r="BH20">
            <v>3.793</v>
          </cell>
          <cell r="BI20">
            <v>3.793</v>
          </cell>
          <cell r="BJ20">
            <v>3.793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</v>
          </cell>
          <cell r="AY21">
            <v>3.7930000000000006</v>
          </cell>
          <cell r="AZ21">
            <v>3.793</v>
          </cell>
          <cell r="BA21">
            <v>3.793</v>
          </cell>
          <cell r="BB21">
            <v>3.7929999999999997</v>
          </cell>
          <cell r="BC21">
            <v>3.793</v>
          </cell>
          <cell r="BD21">
            <v>3.7930000000000006</v>
          </cell>
          <cell r="BE21">
            <v>3.793</v>
          </cell>
          <cell r="BF21">
            <v>3.793</v>
          </cell>
          <cell r="BG21">
            <v>3.793</v>
          </cell>
          <cell r="BH21">
            <v>3.793</v>
          </cell>
          <cell r="BI21">
            <v>3.793</v>
          </cell>
          <cell r="BJ21">
            <v>3.793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3.803</v>
          </cell>
          <cell r="AX22">
            <v>3.803</v>
          </cell>
          <cell r="AY22">
            <v>3.8029999999999995</v>
          </cell>
          <cell r="AZ22">
            <v>3.8030000000000004</v>
          </cell>
          <cell r="BA22">
            <v>3.803</v>
          </cell>
          <cell r="BB22">
            <v>3.803</v>
          </cell>
          <cell r="BC22">
            <v>3.803</v>
          </cell>
          <cell r="BD22">
            <v>3.803</v>
          </cell>
          <cell r="BE22">
            <v>3.8029999999999995</v>
          </cell>
          <cell r="BF22">
            <v>3.803</v>
          </cell>
          <cell r="BG22">
            <v>3.803</v>
          </cell>
          <cell r="BH22">
            <v>3.803</v>
          </cell>
          <cell r="BI22">
            <v>3.803</v>
          </cell>
          <cell r="BJ22">
            <v>3.803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</v>
          </cell>
          <cell r="AX23">
            <v>3.813</v>
          </cell>
          <cell r="AY23">
            <v>3.8129999999999997</v>
          </cell>
          <cell r="AZ23">
            <v>3.813</v>
          </cell>
          <cell r="BA23">
            <v>3.813</v>
          </cell>
          <cell r="BB23">
            <v>3.813</v>
          </cell>
          <cell r="BC23">
            <v>3.813</v>
          </cell>
          <cell r="BD23">
            <v>3.8130000000000006</v>
          </cell>
          <cell r="BE23">
            <v>3.8129999999999997</v>
          </cell>
          <cell r="BF23">
            <v>3.813</v>
          </cell>
          <cell r="BG23">
            <v>3.813</v>
          </cell>
          <cell r="BH23">
            <v>3.813</v>
          </cell>
          <cell r="BI23">
            <v>3.813</v>
          </cell>
          <cell r="BJ23">
            <v>3.813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3.981</v>
          </cell>
          <cell r="AX26">
            <v>3.981</v>
          </cell>
          <cell r="AY26">
            <v>3.9809999999999994</v>
          </cell>
          <cell r="AZ26">
            <v>3.981</v>
          </cell>
          <cell r="BA26">
            <v>3.981</v>
          </cell>
          <cell r="BB26">
            <v>3.9809999999999994</v>
          </cell>
          <cell r="BC26">
            <v>3.981</v>
          </cell>
          <cell r="BD26">
            <v>3.981</v>
          </cell>
          <cell r="BE26">
            <v>3.9810000000000003</v>
          </cell>
          <cell r="BF26">
            <v>3.981</v>
          </cell>
          <cell r="BG26">
            <v>3.981</v>
          </cell>
          <cell r="BH26">
            <v>3.9810000000000003</v>
          </cell>
          <cell r="BI26">
            <v>3.981</v>
          </cell>
          <cell r="BJ26">
            <v>3.981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</v>
          </cell>
          <cell r="AX27">
            <v>4.155</v>
          </cell>
          <cell r="AY27">
            <v>4.155</v>
          </cell>
          <cell r="AZ27">
            <v>4.155</v>
          </cell>
          <cell r="BA27">
            <v>4.155</v>
          </cell>
          <cell r="BB27">
            <v>4.155</v>
          </cell>
          <cell r="BC27">
            <v>4.155</v>
          </cell>
          <cell r="BD27">
            <v>4.155</v>
          </cell>
          <cell r="BE27">
            <v>4.155</v>
          </cell>
          <cell r="BF27">
            <v>4.155</v>
          </cell>
          <cell r="BG27">
            <v>4.155</v>
          </cell>
          <cell r="BH27">
            <v>4.155</v>
          </cell>
          <cell r="BI27">
            <v>4.155</v>
          </cell>
          <cell r="BJ27">
            <v>4.155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4.215</v>
          </cell>
          <cell r="AX28">
            <v>4.215</v>
          </cell>
          <cell r="AY28">
            <v>4.215</v>
          </cell>
          <cell r="AZ28">
            <v>4.215</v>
          </cell>
          <cell r="BA28">
            <v>4.215</v>
          </cell>
          <cell r="BB28">
            <v>4.215</v>
          </cell>
          <cell r="BC28">
            <v>4.215</v>
          </cell>
          <cell r="BD28">
            <v>4.215</v>
          </cell>
          <cell r="BE28">
            <v>4.215</v>
          </cell>
          <cell r="BF28">
            <v>4.215</v>
          </cell>
          <cell r="BG28">
            <v>4.215</v>
          </cell>
          <cell r="BH28">
            <v>4.215</v>
          </cell>
          <cell r="BI28">
            <v>4.215</v>
          </cell>
          <cell r="BJ28">
            <v>4.215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</v>
          </cell>
          <cell r="AX29">
            <v>4.105</v>
          </cell>
          <cell r="AY29">
            <v>4.105</v>
          </cell>
          <cell r="AZ29">
            <v>4.105</v>
          </cell>
          <cell r="BA29">
            <v>4.105</v>
          </cell>
          <cell r="BB29">
            <v>4.105</v>
          </cell>
          <cell r="BC29">
            <v>4.105</v>
          </cell>
          <cell r="BD29">
            <v>4.105</v>
          </cell>
          <cell r="BE29">
            <v>4.105</v>
          </cell>
          <cell r="BF29">
            <v>4.105</v>
          </cell>
          <cell r="BG29">
            <v>4.105</v>
          </cell>
          <cell r="BH29">
            <v>4.105</v>
          </cell>
          <cell r="BI29">
            <v>4.105</v>
          </cell>
          <cell r="BJ29">
            <v>4.105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</v>
          </cell>
          <cell r="AX30">
            <v>3.935</v>
          </cell>
          <cell r="AY30">
            <v>3.935</v>
          </cell>
          <cell r="AZ30">
            <v>3.9350000000000005</v>
          </cell>
          <cell r="BA30">
            <v>3.935</v>
          </cell>
          <cell r="BB30">
            <v>3.935</v>
          </cell>
          <cell r="BC30">
            <v>3.935</v>
          </cell>
          <cell r="BD30">
            <v>3.935</v>
          </cell>
          <cell r="BE30">
            <v>3.935</v>
          </cell>
          <cell r="BF30">
            <v>3.9349999999999996</v>
          </cell>
          <cell r="BG30">
            <v>3.935</v>
          </cell>
          <cell r="BH30">
            <v>3.935</v>
          </cell>
          <cell r="BI30">
            <v>3.935</v>
          </cell>
          <cell r="BJ30">
            <v>3.935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3.675</v>
          </cell>
          <cell r="AX31">
            <v>3.675</v>
          </cell>
          <cell r="AY31">
            <v>3.6749999999999994</v>
          </cell>
          <cell r="AZ31">
            <v>3.675</v>
          </cell>
          <cell r="BA31">
            <v>3.675</v>
          </cell>
          <cell r="BB31">
            <v>3.6749999999999994</v>
          </cell>
          <cell r="BC31">
            <v>3.675</v>
          </cell>
          <cell r="BD31">
            <v>3.675</v>
          </cell>
          <cell r="BE31">
            <v>3.675</v>
          </cell>
          <cell r="BF31">
            <v>3.675</v>
          </cell>
          <cell r="BG31">
            <v>3.675</v>
          </cell>
          <cell r="BH31">
            <v>3.6749999999999994</v>
          </cell>
          <cell r="BI31">
            <v>3.6750000000000003</v>
          </cell>
          <cell r="BJ31">
            <v>3.675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</v>
          </cell>
          <cell r="H16">
            <v>1.1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-0.006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0.57</v>
          </cell>
          <cell r="F29">
            <v>37616</v>
          </cell>
          <cell r="G29">
            <v>0.0001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0.58</v>
          </cell>
          <cell r="F30">
            <v>37616</v>
          </cell>
          <cell r="G30">
            <v>0.0001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0.0001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0.0001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0.0001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0.0003</v>
          </cell>
          <cell r="H35">
            <v>0.001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0.0005</v>
          </cell>
          <cell r="H36">
            <v>0.001</v>
          </cell>
          <cell r="I36" t="str">
            <v>8          1   .</v>
          </cell>
          <cell r="J36">
            <v>15</v>
          </cell>
          <cell r="K36">
            <v>0.0015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0.0008</v>
          </cell>
          <cell r="H37">
            <v>0.002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0.0013</v>
          </cell>
          <cell r="H38">
            <v>0.003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0.0844</v>
          </cell>
          <cell r="H39">
            <v>0.064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0.0019</v>
          </cell>
          <cell r="H40">
            <v>0.005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0.0754</v>
          </cell>
          <cell r="H41">
            <v>0.056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0.0029</v>
          </cell>
          <cell r="H42">
            <v>0.007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0.0349</v>
          </cell>
          <cell r="H43">
            <v>0.034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0.0042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0.0585</v>
          </cell>
          <cell r="H45">
            <v>0.042</v>
          </cell>
          <cell r="I45" t="str">
            <v>2         50   .</v>
          </cell>
          <cell r="J45">
            <v>480</v>
          </cell>
          <cell r="K45">
            <v>0.048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0.0059</v>
          </cell>
          <cell r="H46">
            <v>0.013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0.0507</v>
          </cell>
          <cell r="H47">
            <v>0.036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0.0081</v>
          </cell>
          <cell r="H48">
            <v>0.016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0.043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0.0104</v>
          </cell>
          <cell r="H50">
            <v>0.021</v>
          </cell>
          <cell r="I50" t="str">
            <v>0          3   .</v>
          </cell>
          <cell r="J50">
            <v>140</v>
          </cell>
          <cell r="K50">
            <v>0.014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0.0369</v>
          </cell>
          <cell r="H51">
            <v>0.025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0.0143</v>
          </cell>
          <cell r="H52">
            <v>0.025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0.029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0.0164</v>
          </cell>
          <cell r="H54">
            <v>0.031</v>
          </cell>
          <cell r="I54" t="str">
            <v>5         60   .</v>
          </cell>
          <cell r="J54">
            <v>160</v>
          </cell>
          <cell r="K54">
            <v>0.016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0.0256</v>
          </cell>
          <cell r="H55">
            <v>0.017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0.0229</v>
          </cell>
          <cell r="H56">
            <v>0.037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0.0195</v>
          </cell>
          <cell r="H57">
            <v>0.013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0.0679</v>
          </cell>
          <cell r="H58">
            <v>0.067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0.017</v>
          </cell>
          <cell r="H59">
            <v>0.011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0.0774</v>
          </cell>
          <cell r="H60">
            <v>0.077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0.0137</v>
          </cell>
          <cell r="H61">
            <v>0.008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0.0409</v>
          </cell>
          <cell r="H62">
            <v>0.059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0.0109</v>
          </cell>
          <cell r="H63">
            <v>0.006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0.0481</v>
          </cell>
          <cell r="H64">
            <v>0.067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0.0085</v>
          </cell>
          <cell r="H65">
            <v>0.005</v>
          </cell>
          <cell r="I65" t="str">
            <v>4         54   .</v>
          </cell>
          <cell r="J65">
            <v>80</v>
          </cell>
          <cell r="K65">
            <v>0.006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0.0557</v>
          </cell>
          <cell r="H66">
            <v>0.075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0.0066</v>
          </cell>
          <cell r="H67">
            <v>0.004</v>
          </cell>
          <cell r="I67" t="str">
            <v>2          1   .</v>
          </cell>
          <cell r="J67">
            <v>50</v>
          </cell>
          <cell r="K67">
            <v>0.005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0.0051</v>
          </cell>
          <cell r="H69">
            <v>0.003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0.0039</v>
          </cell>
          <cell r="H70">
            <v>0.002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0.0029</v>
          </cell>
          <cell r="H71">
            <v>0.001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0.0022</v>
          </cell>
          <cell r="H72">
            <v>0.001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0.0016</v>
          </cell>
          <cell r="H73">
            <v>0.001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0.0012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0.0009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0.0006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0.0005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0.0002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0.0001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0.0001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0.0001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</v>
          </cell>
          <cell r="F92">
            <v>37649</v>
          </cell>
          <cell r="G92">
            <v>0.0002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0.57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0.58</v>
          </cell>
          <cell r="F94">
            <v>37649</v>
          </cell>
          <cell r="G94">
            <v>0.0006</v>
          </cell>
          <cell r="H94">
            <v>0.001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0.0012</v>
          </cell>
          <cell r="H96">
            <v>0.002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0.0017</v>
          </cell>
          <cell r="H97">
            <v>0.003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0.0023</v>
          </cell>
          <cell r="H98">
            <v>0.004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0.0031</v>
          </cell>
          <cell r="H99">
            <v>0.005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0.0041</v>
          </cell>
          <cell r="H100">
            <v>0.007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0.0053</v>
          </cell>
          <cell r="H101">
            <v>0.008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0.0966</v>
          </cell>
          <cell r="H102">
            <v>0.081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0.0068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0.0086</v>
          </cell>
          <cell r="H104">
            <v>0.013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0.0107</v>
          </cell>
          <cell r="H105">
            <v>0.016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0.0132</v>
          </cell>
          <cell r="H106">
            <v>0.019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0.0662</v>
          </cell>
          <cell r="H107">
            <v>0.056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0.0161</v>
          </cell>
          <cell r="H108">
            <v>0.026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0.0596</v>
          </cell>
          <cell r="H109">
            <v>0.048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0.0194</v>
          </cell>
          <cell r="H110">
            <v>0.027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0.0533</v>
          </cell>
          <cell r="H111">
            <v>0.042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0.0231</v>
          </cell>
          <cell r="H112">
            <v>0.032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0.0475</v>
          </cell>
          <cell r="H113">
            <v>0.037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0.0272</v>
          </cell>
          <cell r="H114">
            <v>0.037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0.0422</v>
          </cell>
          <cell r="H115">
            <v>0.033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0.0318</v>
          </cell>
          <cell r="H116">
            <v>0.042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0.0372</v>
          </cell>
          <cell r="H117">
            <v>0.029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0.0368</v>
          </cell>
          <cell r="H118">
            <v>0.048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0.0328</v>
          </cell>
          <cell r="H119">
            <v>0.025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0.0775</v>
          </cell>
          <cell r="H120">
            <v>0.077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0.0288</v>
          </cell>
          <cell r="H121">
            <v>0.022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0.0781</v>
          </cell>
          <cell r="H122">
            <v>0.078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0.0252</v>
          </cell>
          <cell r="H123">
            <v>0.019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0.0546</v>
          </cell>
          <cell r="H124">
            <v>0.068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0.022</v>
          </cell>
          <cell r="H125">
            <v>0.017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0.084</v>
          </cell>
          <cell r="H126">
            <v>0.084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0.0185</v>
          </cell>
          <cell r="H127">
            <v>0.014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0.1334</v>
          </cell>
          <cell r="H128">
            <v>0.133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0.0166</v>
          </cell>
          <cell r="H129">
            <v>0.012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0.0143</v>
          </cell>
          <cell r="H131">
            <v>0.011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0.0123</v>
          </cell>
          <cell r="H132">
            <v>0.009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0.0106</v>
          </cell>
          <cell r="H133">
            <v>0.008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0.0091</v>
          </cell>
          <cell r="H134">
            <v>0.007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0.0078</v>
          </cell>
          <cell r="H135">
            <v>0.006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0.0066</v>
          </cell>
          <cell r="H136">
            <v>0.005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0.0056</v>
          </cell>
          <cell r="H137">
            <v>0.004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0.0048</v>
          </cell>
          <cell r="H138">
            <v>0.003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0.0041</v>
          </cell>
          <cell r="H139">
            <v>0.003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0.0034</v>
          </cell>
          <cell r="H140">
            <v>0.002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0.0029</v>
          </cell>
          <cell r="H141">
            <v>0.002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0.0025</v>
          </cell>
          <cell r="H142">
            <v>0.001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0.0012</v>
          </cell>
          <cell r="H144">
            <v>0.001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0.001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0.0009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0.0005</v>
          </cell>
          <cell r="H147">
            <v>0.001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</v>
          </cell>
          <cell r="F148">
            <v>37677</v>
          </cell>
          <cell r="G148">
            <v>0.001</v>
          </cell>
          <cell r="H148">
            <v>0.001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0.57</v>
          </cell>
          <cell r="F149">
            <v>37677</v>
          </cell>
          <cell r="G149">
            <v>0.0013</v>
          </cell>
          <cell r="H149">
            <v>0.002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0.58</v>
          </cell>
          <cell r="F150">
            <v>37677</v>
          </cell>
          <cell r="G150">
            <v>0.0018</v>
          </cell>
          <cell r="H150">
            <v>0.003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0.0062</v>
          </cell>
          <cell r="H151">
            <v>0.009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0.0077</v>
          </cell>
          <cell r="H152">
            <v>0.011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0.0137</v>
          </cell>
          <cell r="H153">
            <v>0.019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0.0163</v>
          </cell>
          <cell r="H154">
            <v>0.022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0.0815</v>
          </cell>
          <cell r="H155">
            <v>0.07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0.0192</v>
          </cell>
          <cell r="H156">
            <v>0.025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0.0749</v>
          </cell>
          <cell r="H157">
            <v>0.064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0.0225</v>
          </cell>
          <cell r="H158">
            <v>0.029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0.048</v>
          </cell>
          <cell r="H159">
            <v>0.048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0.0261</v>
          </cell>
          <cell r="H160">
            <v>0.034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0.0626</v>
          </cell>
          <cell r="H161">
            <v>0.053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0.038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0.0571</v>
          </cell>
          <cell r="H163">
            <v>0.048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0.0343</v>
          </cell>
          <cell r="H164">
            <v>0.043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0.0518</v>
          </cell>
          <cell r="H165">
            <v>0.043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0.0389</v>
          </cell>
          <cell r="H166">
            <v>0.049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0.0468</v>
          </cell>
          <cell r="H167">
            <v>0.039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0.0439</v>
          </cell>
          <cell r="H168">
            <v>0.054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0.0424</v>
          </cell>
          <cell r="H169">
            <v>0.035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0.0495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0.0383</v>
          </cell>
          <cell r="H171">
            <v>0.032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0.0553</v>
          </cell>
          <cell r="H172">
            <v>0.067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0.0356</v>
          </cell>
          <cell r="H173">
            <v>0.029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0.0311</v>
          </cell>
          <cell r="H174">
            <v>0.026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0.0679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0.028</v>
          </cell>
          <cell r="H176">
            <v>0.023</v>
          </cell>
          <cell r="I176" t="str">
            <v>5          5   .</v>
          </cell>
          <cell r="J176">
            <v>290</v>
          </cell>
          <cell r="K176">
            <v>0.029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0.0251</v>
          </cell>
          <cell r="H177">
            <v>0.021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0.0225</v>
          </cell>
          <cell r="H178">
            <v>0.018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0.0201</v>
          </cell>
          <cell r="H179">
            <v>0.016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0.0179</v>
          </cell>
          <cell r="H180">
            <v>0.015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0.016</v>
          </cell>
          <cell r="H181">
            <v>0.013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0.1886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0.0143</v>
          </cell>
          <cell r="H183">
            <v>0.012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0.0127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0.015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0.0113</v>
          </cell>
          <cell r="H185">
            <v>0.009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0.008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0.0089</v>
          </cell>
          <cell r="H187">
            <v>0.007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0.0079</v>
          </cell>
          <cell r="H188">
            <v>0.006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0.007</v>
          </cell>
          <cell r="H189">
            <v>0.005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0.0049</v>
          </cell>
          <cell r="H190">
            <v>0.004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0.0026</v>
          </cell>
          <cell r="H191">
            <v>0.002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0.57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0.58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0.0032</v>
          </cell>
          <cell r="H198">
            <v>0.004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0.011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0.0049</v>
          </cell>
          <cell r="H200">
            <v>0.007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0.0059</v>
          </cell>
          <cell r="H201">
            <v>0.008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0.0072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0.0102</v>
          </cell>
          <cell r="H204">
            <v>0.013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0.014</v>
          </cell>
          <cell r="H206">
            <v>0.018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0.0216</v>
          </cell>
          <cell r="H210">
            <v>0.027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0.0246</v>
          </cell>
          <cell r="H212">
            <v>0.031</v>
          </cell>
          <cell r="I212" t="str">
            <v>0          1   .</v>
          </cell>
          <cell r="J212">
            <v>260</v>
          </cell>
          <cell r="K212">
            <v>0.026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0.0279</v>
          </cell>
          <cell r="H213">
            <v>0.034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0.0878</v>
          </cell>
          <cell r="H214">
            <v>0.078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0.0315</v>
          </cell>
          <cell r="H215">
            <v>0.038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0.0818</v>
          </cell>
          <cell r="H216">
            <v>0.073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0.0761</v>
          </cell>
          <cell r="H217">
            <v>0.067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0.0395</v>
          </cell>
          <cell r="H218">
            <v>0.047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0.0705</v>
          </cell>
          <cell r="H219">
            <v>0.062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0.0653</v>
          </cell>
          <cell r="H220">
            <v>0.058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0.0604</v>
          </cell>
          <cell r="H221">
            <v>0.053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0.0535</v>
          </cell>
          <cell r="H222">
            <v>0.063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0.0557</v>
          </cell>
          <cell r="H223">
            <v>0.049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0.0588</v>
          </cell>
          <cell r="H224">
            <v>0.069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0.0515</v>
          </cell>
          <cell r="H225">
            <v>0.046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0.0646</v>
          </cell>
          <cell r="H226">
            <v>0.075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0.0476</v>
          </cell>
          <cell r="H227">
            <v>0.042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0.044</v>
          </cell>
          <cell r="H228">
            <v>0.039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0.0406</v>
          </cell>
          <cell r="H229">
            <v>0.036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0.0995</v>
          </cell>
          <cell r="H230">
            <v>0.099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0.0374</v>
          </cell>
          <cell r="H231">
            <v>0.033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0.0344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0.0317</v>
          </cell>
          <cell r="H233">
            <v>0.028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0.0292</v>
          </cell>
          <cell r="H234">
            <v>0.026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0.0246</v>
          </cell>
          <cell r="H235">
            <v>0.022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0.0226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0.0208</v>
          </cell>
          <cell r="H237">
            <v>0.018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0.019</v>
          </cell>
          <cell r="H238">
            <v>0.017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0.0123</v>
          </cell>
          <cell r="H242">
            <v>0.011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0.0113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0.57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0.007</v>
          </cell>
          <cell r="H250">
            <v>0.008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0.0098</v>
          </cell>
          <cell r="H253">
            <v>0.011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0.0133</v>
          </cell>
          <cell r="H255">
            <v>0.015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0.0153</v>
          </cell>
          <cell r="H256">
            <v>0.018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0.0175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0.023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0.0321</v>
          </cell>
          <cell r="H264">
            <v>0.037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0.0989</v>
          </cell>
          <cell r="H265">
            <v>0.088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0.0358</v>
          </cell>
          <cell r="H266">
            <v>0.041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0.0929</v>
          </cell>
          <cell r="H267">
            <v>0.082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0.0397</v>
          </cell>
          <cell r="H268">
            <v>0.045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0.0872</v>
          </cell>
          <cell r="H269">
            <v>0.077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0.0817</v>
          </cell>
          <cell r="H271">
            <v>0.072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0.0765</v>
          </cell>
          <cell r="H273">
            <v>0.067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0.0716</v>
          </cell>
          <cell r="H275">
            <v>0.062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0.0577</v>
          </cell>
          <cell r="H276">
            <v>0.065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0.0667</v>
          </cell>
          <cell r="H277">
            <v>0.058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0.0628</v>
          </cell>
          <cell r="H278">
            <v>0.071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0.0624</v>
          </cell>
          <cell r="H279">
            <v>0.054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0.0584</v>
          </cell>
          <cell r="H280">
            <v>0.051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0.0546</v>
          </cell>
          <cell r="H281">
            <v>0.047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0.051</v>
          </cell>
          <cell r="H282">
            <v>0.044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0.0476</v>
          </cell>
          <cell r="H283">
            <v>0.041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0.0444</v>
          </cell>
          <cell r="H284">
            <v>0.038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0.0414</v>
          </cell>
          <cell r="H285">
            <v>0.035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0.0386</v>
          </cell>
          <cell r="H286">
            <v>0.033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0.037</v>
          </cell>
          <cell r="H287">
            <v>0.031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0.0336</v>
          </cell>
          <cell r="H288">
            <v>0.028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0.0313</v>
          </cell>
          <cell r="H289">
            <v>0.026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0.0291</v>
          </cell>
          <cell r="H290">
            <v>0.025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0.0271</v>
          </cell>
          <cell r="H291">
            <v>0.023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0.0253</v>
          </cell>
          <cell r="H292">
            <v>0.021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0.0177</v>
          </cell>
          <cell r="H295">
            <v>0.015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0.016</v>
          </cell>
          <cell r="H296">
            <v>0.014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0.2526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0.015</v>
          </cell>
          <cell r="H298">
            <v>0.013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0.57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0.0111</v>
          </cell>
          <cell r="H303">
            <v>0.013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0.0147</v>
          </cell>
          <cell r="H304">
            <v>0.017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0.0216</v>
          </cell>
          <cell r="H306">
            <v>0.024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0.0272</v>
          </cell>
          <cell r="H308">
            <v>0.031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0.0303</v>
          </cell>
          <cell r="H309">
            <v>0.034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</v>
          </cell>
          <cell r="H310">
            <v>0.093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0.0411</v>
          </cell>
          <cell r="H311">
            <v>0.046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0.0981</v>
          </cell>
          <cell r="H312">
            <v>0.088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0.0451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0.0494</v>
          </cell>
          <cell r="H315">
            <v>0.055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0.082</v>
          </cell>
          <cell r="H317">
            <v>0.073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0.0771</v>
          </cell>
          <cell r="H318">
            <v>0.068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0.0735</v>
          </cell>
          <cell r="H319">
            <v>0.073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0.0725</v>
          </cell>
          <cell r="H320">
            <v>0.064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0.0688</v>
          </cell>
          <cell r="H321">
            <v>0.076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0.0682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0.0745</v>
          </cell>
          <cell r="H323">
            <v>0.082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0.0642</v>
          </cell>
          <cell r="H324">
            <v>0.057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0.0605</v>
          </cell>
          <cell r="H325">
            <v>0.053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0.0569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0.0535</v>
          </cell>
          <cell r="H327">
            <v>0.047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0.0503</v>
          </cell>
          <cell r="H328">
            <v>0.044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0.0473</v>
          </cell>
          <cell r="H329">
            <v>0.041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0.0445</v>
          </cell>
          <cell r="H330">
            <v>0.039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0.043</v>
          </cell>
          <cell r="H331">
            <v>0.036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0.0425</v>
          </cell>
          <cell r="H332">
            <v>0.035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0.0369</v>
          </cell>
          <cell r="H333">
            <v>0.032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0.0347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0.0326</v>
          </cell>
          <cell r="H335">
            <v>0.028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0.0306</v>
          </cell>
          <cell r="H336">
            <v>0.026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0.0287</v>
          </cell>
          <cell r="H337">
            <v>0.025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0.021</v>
          </cell>
          <cell r="H338">
            <v>0.018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0.0154</v>
          </cell>
          <cell r="H339">
            <v>0.017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0.0199</v>
          </cell>
          <cell r="H342">
            <v>0.022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0.0751</v>
          </cell>
          <cell r="H343">
            <v>0.075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0.0818</v>
          </cell>
          <cell r="H344">
            <v>0.073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0.0644</v>
          </cell>
          <cell r="H345">
            <v>0.071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0.0725</v>
          </cell>
          <cell r="H346">
            <v>0.065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0.0748</v>
          </cell>
          <cell r="H347">
            <v>0.082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0.0685</v>
          </cell>
          <cell r="H348">
            <v>0.061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0.0576</v>
          </cell>
          <cell r="H349">
            <v>0.051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0.0484</v>
          </cell>
          <cell r="H350">
            <v>0.043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0.0789</v>
          </cell>
          <cell r="H352">
            <v>0.071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0.0722</v>
          </cell>
          <cell r="H353">
            <v>0.079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0.0761</v>
          </cell>
          <cell r="H355">
            <v>0.068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0.0761</v>
          </cell>
          <cell r="H356">
            <v>0.083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0.0437</v>
          </cell>
          <cell r="H357">
            <v>0.039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0.0854</v>
          </cell>
          <cell r="H358">
            <v>0.076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0.056</v>
          </cell>
          <cell r="H359">
            <v>0.061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0.07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0.07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0.07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0.005</v>
          </cell>
          <cell r="F363">
            <v>37677</v>
          </cell>
          <cell r="G363">
            <v>0.065</v>
          </cell>
          <cell r="H363">
            <v>0.07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0.07</v>
          </cell>
          <cell r="H369">
            <v>0.07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0.005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4.31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2.3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0.07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1.15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0.58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0.58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2.3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0.07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8.2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</v>
          </cell>
          <cell r="H443">
            <v>9.2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</v>
          </cell>
          <cell r="H446">
            <v>10.2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1.15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1.15</v>
          </cell>
          <cell r="H497">
            <v>0.8</v>
          </cell>
          <cell r="I497" t="str">
            <v>9         60</v>
          </cell>
          <cell r="J497">
            <v>1.15</v>
          </cell>
          <cell r="K497">
            <v>1.15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0.58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2.07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0.29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0.07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4.31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0.58</v>
          </cell>
          <cell r="K561">
            <v>0.58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0.58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5.1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0.29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0.07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0.07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0.07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0.57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2.3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2.3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1.13</v>
          </cell>
          <cell r="H655">
            <v>0.9</v>
          </cell>
          <cell r="I655" t="str">
            <v>7         10</v>
          </cell>
          <cell r="J655">
            <v>1.14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8.2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0.07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0.57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1.13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2.3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2.51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0.58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4.81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2.3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9.28</v>
          </cell>
          <cell r="H795">
            <v>9.2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0.29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0.57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</v>
          </cell>
          <cell r="H818">
            <v>1.1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</v>
          </cell>
          <cell r="I827" t="str">
            <v>7         50</v>
          </cell>
          <cell r="J827">
            <v>2.2</v>
          </cell>
          <cell r="K827">
            <v>2.2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0.58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</v>
          </cell>
          <cell r="H852">
            <v>1.1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0.57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2.3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2.3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2.01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0.58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2.3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2.3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2.55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4.1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2.3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2.07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4.52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0.29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</v>
          </cell>
          <cell r="H1004">
            <v>18.4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2.55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1.15</v>
          </cell>
          <cell r="H1011">
            <v>1.1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2.32</v>
          </cell>
          <cell r="H1017">
            <v>2.3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2.51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1.15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0.0001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0.0001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0.0001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0.0001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0.0001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0.0001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</v>
          </cell>
          <cell r="F1037">
            <v>37616</v>
          </cell>
          <cell r="G1037">
            <v>0.0001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</v>
          </cell>
          <cell r="F1039">
            <v>37616</v>
          </cell>
          <cell r="G1039">
            <v>0.0001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0.57</v>
          </cell>
          <cell r="F1040">
            <v>37616</v>
          </cell>
          <cell r="G1040">
            <v>0.1862</v>
          </cell>
          <cell r="H1040">
            <v>0.175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0.57</v>
          </cell>
          <cell r="F1041">
            <v>37616</v>
          </cell>
          <cell r="G1041">
            <v>0.0001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0.58</v>
          </cell>
          <cell r="F1042">
            <v>37616</v>
          </cell>
          <cell r="G1042">
            <v>0.1762</v>
          </cell>
          <cell r="H1042">
            <v>0.165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0.58</v>
          </cell>
          <cell r="F1043">
            <v>37616</v>
          </cell>
          <cell r="G1043">
            <v>0.0001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0.0001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</v>
          </cell>
          <cell r="H1045">
            <v>0.145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0.0001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0.0001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0.1362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0.0002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0.0003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0.0005</v>
          </cell>
          <cell r="H1053">
            <v>0.001</v>
          </cell>
          <cell r="I1053" t="str">
            <v>0          3   .</v>
          </cell>
          <cell r="J1053">
            <v>5</v>
          </cell>
          <cell r="K1053">
            <v>0.0005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</v>
          </cell>
          <cell r="H1054">
            <v>0.096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0.0008</v>
          </cell>
          <cell r="H1055">
            <v>0.001</v>
          </cell>
          <cell r="I1055" t="str">
            <v>6          3   .</v>
          </cell>
          <cell r="J1055">
            <v>7</v>
          </cell>
          <cell r="K1055">
            <v>0.0007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0.0973</v>
          </cell>
          <cell r="H1056">
            <v>0.087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0.0013</v>
          </cell>
          <cell r="H1057">
            <v>0.002</v>
          </cell>
          <cell r="I1057" t="str">
            <v>3          3   .</v>
          </cell>
          <cell r="J1057">
            <v>10</v>
          </cell>
          <cell r="K1057">
            <v>0.001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0.0878</v>
          </cell>
          <cell r="H1058">
            <v>0.078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0.0018</v>
          </cell>
          <cell r="H1059">
            <v>0.003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0.0789</v>
          </cell>
          <cell r="H1060">
            <v>0.07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0.0029</v>
          </cell>
          <cell r="H1061">
            <v>0.004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0.0701</v>
          </cell>
          <cell r="H1062">
            <v>0.061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0.0041</v>
          </cell>
          <cell r="H1063">
            <v>0.006</v>
          </cell>
          <cell r="I1063" t="str">
            <v>6        123   .</v>
          </cell>
          <cell r="J1063">
            <v>50</v>
          </cell>
          <cell r="K1063">
            <v>0.004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0.0618</v>
          </cell>
          <cell r="H1064">
            <v>0.054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0.0058</v>
          </cell>
          <cell r="H1065">
            <v>0.008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0.054</v>
          </cell>
          <cell r="H1066">
            <v>0.046</v>
          </cell>
          <cell r="I1066" t="str">
            <v>9          6   .</v>
          </cell>
          <cell r="J1066">
            <v>530</v>
          </cell>
          <cell r="K1066">
            <v>0.053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0.0079</v>
          </cell>
          <cell r="H1067">
            <v>0.011</v>
          </cell>
          <cell r="I1067" t="str">
            <v>6          1   .</v>
          </cell>
          <cell r="J1067">
            <v>75</v>
          </cell>
          <cell r="K1067">
            <v>0.0075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0.0467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0.045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0.0106</v>
          </cell>
          <cell r="H1069">
            <v>0.014</v>
          </cell>
          <cell r="I1069" t="str">
            <v>9         25   .</v>
          </cell>
          <cell r="J1069">
            <v>85</v>
          </cell>
          <cell r="K1069">
            <v>0.0085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0.0399</v>
          </cell>
          <cell r="H1070">
            <v>0.034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0.0138</v>
          </cell>
          <cell r="H1071">
            <v>0.018</v>
          </cell>
          <cell r="I1071" t="str">
            <v>8         38   .</v>
          </cell>
          <cell r="J1071">
            <v>110</v>
          </cell>
          <cell r="K1071">
            <v>0.011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0.0338</v>
          </cell>
          <cell r="H1072">
            <v>0.028</v>
          </cell>
          <cell r="I1072" t="str">
            <v>8         24   .</v>
          </cell>
          <cell r="J1072">
            <v>350</v>
          </cell>
          <cell r="K1072">
            <v>0.032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0.0176</v>
          </cell>
          <cell r="H1073">
            <v>0.023</v>
          </cell>
          <cell r="I1073" t="str">
            <v>4         35   .</v>
          </cell>
          <cell r="J1073">
            <v>170</v>
          </cell>
          <cell r="K1073">
            <v>0.017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0.0282</v>
          </cell>
          <cell r="H1074">
            <v>0.023</v>
          </cell>
          <cell r="I1074" t="str">
            <v>9         51   .</v>
          </cell>
          <cell r="J1074">
            <v>260</v>
          </cell>
          <cell r="K1074">
            <v>0.026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0.022</v>
          </cell>
          <cell r="H1075">
            <v>0.028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0.0233</v>
          </cell>
          <cell r="H1076">
            <v>0.019</v>
          </cell>
          <cell r="I1076" t="str">
            <v>7        159   .</v>
          </cell>
          <cell r="J1076">
            <v>260</v>
          </cell>
          <cell r="K1076">
            <v>0.018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0.0271</v>
          </cell>
          <cell r="H1077">
            <v>0.034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0.0191</v>
          </cell>
          <cell r="H1078">
            <v>0.016</v>
          </cell>
          <cell r="I1078" t="str">
            <v>0          8   .</v>
          </cell>
          <cell r="J1078">
            <v>180</v>
          </cell>
          <cell r="K1078">
            <v>0.0155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0.0329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0.0154</v>
          </cell>
          <cell r="H1080">
            <v>0.012</v>
          </cell>
          <cell r="I1080" t="str">
            <v>9         15   .</v>
          </cell>
          <cell r="J1080">
            <v>130</v>
          </cell>
          <cell r="K1080">
            <v>0.012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0.0391</v>
          </cell>
          <cell r="H1081">
            <v>0.047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0.0123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0.008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0.046</v>
          </cell>
          <cell r="H1083">
            <v>0.054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0.0097</v>
          </cell>
          <cell r="H1084">
            <v>0.008</v>
          </cell>
          <cell r="I1084" t="str">
            <v>1         43   .</v>
          </cell>
          <cell r="J1084">
            <v>100</v>
          </cell>
          <cell r="K1084">
            <v>0.0075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0.0534</v>
          </cell>
          <cell r="H1085">
            <v>0.062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0.0075</v>
          </cell>
          <cell r="H1086">
            <v>0.006</v>
          </cell>
          <cell r="I1086" t="str">
            <v>3         22   .</v>
          </cell>
          <cell r="J1086">
            <v>60</v>
          </cell>
          <cell r="K1086">
            <v>0.0055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0.0612</v>
          </cell>
          <cell r="H1087">
            <v>0.07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0.0058</v>
          </cell>
          <cell r="H1088">
            <v>0.004</v>
          </cell>
          <cell r="I1088" t="str">
            <v>5        134   .</v>
          </cell>
          <cell r="J1088">
            <v>50</v>
          </cell>
          <cell r="K1088">
            <v>0.0045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0.0694</v>
          </cell>
          <cell r="H1089">
            <v>0.079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0.0044</v>
          </cell>
          <cell r="H1090">
            <v>0.003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0.0033</v>
          </cell>
          <cell r="H1091">
            <v>0.002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0.0024</v>
          </cell>
          <cell r="H1092">
            <v>0.002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0.0018</v>
          </cell>
          <cell r="H1093">
            <v>0.001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0.0013</v>
          </cell>
          <cell r="H1094">
            <v>0.001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0.0009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0.0007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0.0005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0.0008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0.0003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0.0002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0.0001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0.0001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0.0001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0.0001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0.0001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0.0001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0.0001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0.0001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</v>
          </cell>
          <cell r="F1110">
            <v>37616</v>
          </cell>
          <cell r="G1110">
            <v>0.0001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</v>
          </cell>
          <cell r="F1111">
            <v>37616</v>
          </cell>
          <cell r="G1111">
            <v>0.2841</v>
          </cell>
          <cell r="H1111">
            <v>0.284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0.0001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0.0001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0.0001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0.0002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0.0002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0.0004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</v>
          </cell>
          <cell r="F1120">
            <v>37649</v>
          </cell>
          <cell r="G1120">
            <v>0.0005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</v>
          </cell>
          <cell r="F1121">
            <v>37649</v>
          </cell>
          <cell r="G1121">
            <v>0.0007</v>
          </cell>
          <cell r="H1121">
            <v>0.001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0.57</v>
          </cell>
          <cell r="F1122">
            <v>37649</v>
          </cell>
          <cell r="G1122">
            <v>0.001</v>
          </cell>
          <cell r="H1122">
            <v>0.001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0.58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0.58</v>
          </cell>
          <cell r="F1124">
            <v>37649</v>
          </cell>
          <cell r="G1124">
            <v>0.0014</v>
          </cell>
          <cell r="H1124">
            <v>0.002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0.0019</v>
          </cell>
          <cell r="H1125">
            <v>0.002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0.1536</v>
          </cell>
          <cell r="H1126">
            <v>0.142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0.0025</v>
          </cell>
          <cell r="H1127">
            <v>0.003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0.0033</v>
          </cell>
          <cell r="H1129">
            <v>0.004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0.102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0.0043</v>
          </cell>
          <cell r="H1131">
            <v>0.006</v>
          </cell>
          <cell r="I1131" t="str">
            <v>0          5   .</v>
          </cell>
          <cell r="J1131">
            <v>50</v>
          </cell>
          <cell r="K1131">
            <v>0.005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0.1266</v>
          </cell>
          <cell r="H1132">
            <v>0.116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0.0054</v>
          </cell>
          <cell r="H1133">
            <v>0.007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0.0068</v>
          </cell>
          <cell r="H1134">
            <v>0.009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0.0084</v>
          </cell>
          <cell r="H1136">
            <v>0.011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0.092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0.0103</v>
          </cell>
          <cell r="H1138">
            <v>0.013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0.0939</v>
          </cell>
          <cell r="H1139">
            <v>0.085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0.0125</v>
          </cell>
          <cell r="H1140">
            <v>0.016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0.0864</v>
          </cell>
          <cell r="H1141">
            <v>0.078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0.015</v>
          </cell>
          <cell r="H1142">
            <v>0.019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0.0794</v>
          </cell>
          <cell r="H1143">
            <v>0.071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0.0179</v>
          </cell>
          <cell r="H1144">
            <v>0.022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0.0726</v>
          </cell>
          <cell r="H1145">
            <v>0.065</v>
          </cell>
          <cell r="I1145" t="str">
            <v>6        127   .</v>
          </cell>
          <cell r="J1145">
            <v>750</v>
          </cell>
          <cell r="K1145">
            <v>0.074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0.021</v>
          </cell>
          <cell r="H1146">
            <v>0.026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0.0663</v>
          </cell>
          <cell r="H1147">
            <v>0.059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0.0246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0.0602</v>
          </cell>
          <cell r="H1149">
            <v>0.054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0.0285</v>
          </cell>
          <cell r="H1150">
            <v>0.034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0.0546</v>
          </cell>
          <cell r="H1151">
            <v>0.049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0.0328</v>
          </cell>
          <cell r="H1152">
            <v>0.039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0.0493</v>
          </cell>
          <cell r="H1153">
            <v>0.044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0.0374</v>
          </cell>
          <cell r="H1154">
            <v>0.044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0.0443</v>
          </cell>
          <cell r="H1155">
            <v>0.039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0.0424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0.0398</v>
          </cell>
          <cell r="H1157">
            <v>0.035</v>
          </cell>
          <cell r="I1157" t="str">
            <v>7         10   .</v>
          </cell>
          <cell r="J1157">
            <v>380</v>
          </cell>
          <cell r="K1157">
            <v>0.038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0.0479</v>
          </cell>
          <cell r="H1158">
            <v>0.055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0.0357</v>
          </cell>
          <cell r="H1159">
            <v>0.032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0.0537</v>
          </cell>
          <cell r="H1160">
            <v>0.062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0.0319</v>
          </cell>
          <cell r="H1161">
            <v>0.029</v>
          </cell>
          <cell r="I1161" t="str">
            <v>5         20   .</v>
          </cell>
          <cell r="J1161">
            <v>310</v>
          </cell>
          <cell r="K1161">
            <v>0.031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0.0599</v>
          </cell>
          <cell r="H1162">
            <v>0.069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0.0285</v>
          </cell>
          <cell r="H1163">
            <v>0.027</v>
          </cell>
          <cell r="I1163" t="str">
            <v>0        295   .</v>
          </cell>
          <cell r="J1163">
            <v>270</v>
          </cell>
          <cell r="K1163">
            <v>0.025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0.0664</v>
          </cell>
          <cell r="H1164">
            <v>0.077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0.0254</v>
          </cell>
          <cell r="H1165">
            <v>0.022</v>
          </cell>
          <cell r="I1165" t="str">
            <v>7         33   .</v>
          </cell>
          <cell r="J1165">
            <v>270</v>
          </cell>
          <cell r="K1165">
            <v>0.021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0.0732</v>
          </cell>
          <cell r="H1166">
            <v>0.082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0.0225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0.0802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0.0199</v>
          </cell>
          <cell r="H1169">
            <v>0.017</v>
          </cell>
          <cell r="I1169" t="str">
            <v>8         10   .</v>
          </cell>
          <cell r="J1169">
            <v>180</v>
          </cell>
          <cell r="K1169">
            <v>0.018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0.0176</v>
          </cell>
          <cell r="H1170">
            <v>0.015</v>
          </cell>
          <cell r="I1170" t="str">
            <v>8         12   .</v>
          </cell>
          <cell r="J1170">
            <v>178</v>
          </cell>
          <cell r="K1170">
            <v>0.0175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0.0155</v>
          </cell>
          <cell r="H1171">
            <v>0.013</v>
          </cell>
          <cell r="I1171" t="str">
            <v>9         32   .</v>
          </cell>
          <cell r="J1171">
            <v>180</v>
          </cell>
          <cell r="K1171">
            <v>0.012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0.0137</v>
          </cell>
          <cell r="H1172">
            <v>0.012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0.012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0.0105</v>
          </cell>
          <cell r="H1174">
            <v>0.009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0.1319</v>
          </cell>
          <cell r="H1175">
            <v>0.131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0.0092</v>
          </cell>
          <cell r="H1176">
            <v>0.008</v>
          </cell>
          <cell r="I1176" t="str">
            <v>3         15   .</v>
          </cell>
          <cell r="J1176">
            <v>70</v>
          </cell>
          <cell r="K1176">
            <v>0.007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</v>
          </cell>
          <cell r="H1177">
            <v>0.141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0.0081</v>
          </cell>
          <cell r="H1178">
            <v>0.007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0.007</v>
          </cell>
          <cell r="H1179">
            <v>0.006</v>
          </cell>
          <cell r="I1179" t="str">
            <v>4          5   .</v>
          </cell>
          <cell r="J1179">
            <v>50</v>
          </cell>
          <cell r="K1179">
            <v>0.005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0.0061</v>
          </cell>
          <cell r="H1180">
            <v>0.005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0.0053</v>
          </cell>
          <cell r="H1181">
            <v>0.004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0.0046</v>
          </cell>
          <cell r="H1182">
            <v>0.004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0.004</v>
          </cell>
          <cell r="H1183">
            <v>0.003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0.0035</v>
          </cell>
          <cell r="H1184">
            <v>0.003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0.003</v>
          </cell>
          <cell r="H1185">
            <v>0.002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0.0026</v>
          </cell>
          <cell r="H1186">
            <v>0.002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</v>
          </cell>
          <cell r="H1187">
            <v>0.231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0.0023</v>
          </cell>
          <cell r="H1188">
            <v>0.002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0.0019</v>
          </cell>
          <cell r="H1189">
            <v>0.001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0.0017</v>
          </cell>
          <cell r="H1190">
            <v>0.001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</v>
          </cell>
          <cell r="F1191">
            <v>37649</v>
          </cell>
          <cell r="G1191">
            <v>0.0004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0.6284</v>
          </cell>
          <cell r="H1192">
            <v>0.616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0.0001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0.4236</v>
          </cell>
          <cell r="H1194">
            <v>0.423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0.0001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0.0001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0.0002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0.0006</v>
          </cell>
          <cell r="H1200">
            <v>0.001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0.0008</v>
          </cell>
          <cell r="H1201">
            <v>0.001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0.0011</v>
          </cell>
          <cell r="H1202">
            <v>0.001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0.0015</v>
          </cell>
          <cell r="H1203">
            <v>0.002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</v>
          </cell>
          <cell r="F1204">
            <v>37677</v>
          </cell>
          <cell r="G1204">
            <v>0.002</v>
          </cell>
          <cell r="H1204">
            <v>0.002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</v>
          </cell>
          <cell r="F1205">
            <v>37677</v>
          </cell>
          <cell r="G1205">
            <v>0.0026</v>
          </cell>
          <cell r="H1205">
            <v>0.003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0.57</v>
          </cell>
          <cell r="F1206">
            <v>37677</v>
          </cell>
          <cell r="G1206">
            <v>0.0033</v>
          </cell>
          <cell r="H1206">
            <v>0.004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0.58</v>
          </cell>
          <cell r="F1207">
            <v>37677</v>
          </cell>
          <cell r="G1207">
            <v>0.1352</v>
          </cell>
          <cell r="H1207">
            <v>0.135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0.58</v>
          </cell>
          <cell r="F1208">
            <v>37677</v>
          </cell>
          <cell r="G1208">
            <v>0.0043</v>
          </cell>
          <cell r="H1208">
            <v>0.005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0.0053</v>
          </cell>
          <cell r="H1209">
            <v>0.007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0.0066</v>
          </cell>
          <cell r="H1211">
            <v>0.008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0.0081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0.0099</v>
          </cell>
          <cell r="H1214">
            <v>0.012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0.0119</v>
          </cell>
          <cell r="H1215">
            <v>0.015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0.0142</v>
          </cell>
          <cell r="H1216">
            <v>0.018</v>
          </cell>
          <cell r="I1216" t="str">
            <v>0         10   .</v>
          </cell>
          <cell r="J1216">
            <v>170</v>
          </cell>
          <cell r="K1216">
            <v>0.017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0.0944</v>
          </cell>
          <cell r="H1217">
            <v>0.086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0.0167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0.0874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0.0196</v>
          </cell>
          <cell r="H1220">
            <v>0.024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0.0807</v>
          </cell>
          <cell r="H1221">
            <v>0.073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0.0228</v>
          </cell>
          <cell r="H1222">
            <v>0.027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0.0743</v>
          </cell>
          <cell r="H1223">
            <v>0.067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0.0263</v>
          </cell>
          <cell r="H1224">
            <v>0.031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0.0683</v>
          </cell>
          <cell r="H1225">
            <v>0.062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0.0302</v>
          </cell>
          <cell r="H1226">
            <v>0.036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0.0626</v>
          </cell>
          <cell r="H1227">
            <v>0.056</v>
          </cell>
          <cell r="I1227" t="str">
            <v>8          3   .</v>
          </cell>
          <cell r="J1227">
            <v>675</v>
          </cell>
          <cell r="K1227">
            <v>0.0675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0.0344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0.0572</v>
          </cell>
          <cell r="H1229">
            <v>0.051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0.0389</v>
          </cell>
          <cell r="H1230">
            <v>0.045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0.0522</v>
          </cell>
          <cell r="H1231">
            <v>0.047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0.0438</v>
          </cell>
          <cell r="H1232">
            <v>0.051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0.0473</v>
          </cell>
          <cell r="H1233">
            <v>0.043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0.0489</v>
          </cell>
          <cell r="H1234">
            <v>0.056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0.0431</v>
          </cell>
          <cell r="H1235">
            <v>0.039</v>
          </cell>
          <cell r="I1235" t="str">
            <v>0          2   .</v>
          </cell>
          <cell r="J1235">
            <v>465</v>
          </cell>
          <cell r="K1235">
            <v>0.0465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0.0547</v>
          </cell>
          <cell r="H1236">
            <v>0.062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0.0391</v>
          </cell>
          <cell r="H1237">
            <v>0.035</v>
          </cell>
          <cell r="I1237" t="str">
            <v>4          1   .</v>
          </cell>
          <cell r="J1237">
            <v>420</v>
          </cell>
          <cell r="K1237">
            <v>0.042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0.0606</v>
          </cell>
          <cell r="H1238">
            <v>0.069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0.0354</v>
          </cell>
          <cell r="H1239">
            <v>0.032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0.0668</v>
          </cell>
          <cell r="H1240">
            <v>0.075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0.032</v>
          </cell>
          <cell r="H1241">
            <v>0.029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0.0733</v>
          </cell>
          <cell r="H1242">
            <v>0.082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0.0289</v>
          </cell>
          <cell r="H1243">
            <v>0.026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0.0801</v>
          </cell>
          <cell r="H1244">
            <v>0.089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0.026</v>
          </cell>
          <cell r="H1245">
            <v>0.023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0.0234</v>
          </cell>
          <cell r="H1246">
            <v>0.021</v>
          </cell>
          <cell r="I1246" t="str">
            <v>3          6   .</v>
          </cell>
          <cell r="J1246">
            <v>280</v>
          </cell>
          <cell r="K1246">
            <v>0.028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0.021</v>
          </cell>
          <cell r="H1248">
            <v>0.019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0.0189</v>
          </cell>
          <cell r="H1249">
            <v>0.017</v>
          </cell>
          <cell r="I1249" t="str">
            <v>2         26   .</v>
          </cell>
          <cell r="J1249">
            <v>210</v>
          </cell>
          <cell r="K1249">
            <v>0.021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0.0169</v>
          </cell>
          <cell r="H1250">
            <v>0.015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0.0151</v>
          </cell>
          <cell r="H1251">
            <v>0.013</v>
          </cell>
          <cell r="I1251" t="str">
            <v>8         21   .</v>
          </cell>
          <cell r="J1251">
            <v>185</v>
          </cell>
          <cell r="K1251">
            <v>0.017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0.0135</v>
          </cell>
          <cell r="H1252">
            <v>0.012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0.0121</v>
          </cell>
          <cell r="H1253">
            <v>0.011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0.0108</v>
          </cell>
          <cell r="H1254">
            <v>0.009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0.0096</v>
          </cell>
          <cell r="H1255">
            <v>0.008</v>
          </cell>
          <cell r="I1255" t="str">
            <v>8          4   .</v>
          </cell>
          <cell r="J1255">
            <v>130</v>
          </cell>
          <cell r="K1255">
            <v>0.013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0.0086</v>
          </cell>
          <cell r="H1256">
            <v>0.007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0.0076</v>
          </cell>
          <cell r="H1257">
            <v>0.007</v>
          </cell>
          <cell r="I1257" t="str">
            <v>0         15   .</v>
          </cell>
          <cell r="J1257">
            <v>90</v>
          </cell>
          <cell r="K1257">
            <v>0.0085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0.0068</v>
          </cell>
          <cell r="H1259">
            <v>0.006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0.006</v>
          </cell>
          <cell r="H1260">
            <v>0.005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0.0047</v>
          </cell>
          <cell r="H1261">
            <v>0.004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0.0042</v>
          </cell>
          <cell r="H1262">
            <v>0.003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0.0037</v>
          </cell>
          <cell r="H1263">
            <v>0.003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0.0029</v>
          </cell>
          <cell r="H1264">
            <v>0.002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0.0023</v>
          </cell>
          <cell r="H1265">
            <v>0.002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0.002</v>
          </cell>
          <cell r="H1266">
            <v>0.001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0.0018</v>
          </cell>
          <cell r="H1267">
            <v>0.001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0.0002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0.6877</v>
          </cell>
          <cell r="H1269">
            <v>0.687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0.0001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</v>
          </cell>
          <cell r="H1272">
            <v>0.178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0.0011</v>
          </cell>
          <cell r="H1273">
            <v>0.001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0.0015</v>
          </cell>
          <cell r="H1275">
            <v>0.002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0.0033</v>
          </cell>
          <cell r="H1278">
            <v>0.004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</v>
          </cell>
          <cell r="F1279">
            <v>37706</v>
          </cell>
          <cell r="G1279">
            <v>0.0042</v>
          </cell>
          <cell r="H1279">
            <v>0.005</v>
          </cell>
          <cell r="I1279" t="str">
            <v>6          1   .</v>
          </cell>
          <cell r="J1279">
            <v>70</v>
          </cell>
          <cell r="K1279">
            <v>0.007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</v>
          </cell>
          <cell r="F1280">
            <v>37706</v>
          </cell>
          <cell r="G1280">
            <v>0.0052</v>
          </cell>
          <cell r="H1280">
            <v>0.006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0.57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0.57</v>
          </cell>
          <cell r="F1282">
            <v>37706</v>
          </cell>
          <cell r="G1282">
            <v>0.0065</v>
          </cell>
          <cell r="H1282">
            <v>0.008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0.58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0.58</v>
          </cell>
          <cell r="F1284">
            <v>37706</v>
          </cell>
          <cell r="G1284">
            <v>0.0079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0.0096</v>
          </cell>
          <cell r="H1286">
            <v>0.012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0.0116</v>
          </cell>
          <cell r="H1288">
            <v>0.014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0.0138</v>
          </cell>
          <cell r="H1290">
            <v>0.017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0.0162</v>
          </cell>
          <cell r="H1292">
            <v>0.019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0.019</v>
          </cell>
          <cell r="H1294">
            <v>0.023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0.0221</v>
          </cell>
          <cell r="H1296">
            <v>0.026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0.0807</v>
          </cell>
          <cell r="H1297">
            <v>0.072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0.0254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0.0745</v>
          </cell>
          <cell r="H1299">
            <v>0.066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0.0291</v>
          </cell>
          <cell r="H1300">
            <v>0.034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0.0687</v>
          </cell>
          <cell r="H1301">
            <v>0.061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0.0331</v>
          </cell>
          <cell r="H1302">
            <v>0.038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0.0631</v>
          </cell>
          <cell r="H1303">
            <v>0.056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0.0374</v>
          </cell>
          <cell r="H1304">
            <v>0.043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0.058</v>
          </cell>
          <cell r="H1305">
            <v>0.051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0.0421</v>
          </cell>
          <cell r="H1306">
            <v>0.048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0.053</v>
          </cell>
          <cell r="H1307">
            <v>0.047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0.0471</v>
          </cell>
          <cell r="H1308">
            <v>0.054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0.0483</v>
          </cell>
          <cell r="H1309">
            <v>0.043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0.0524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0.0441</v>
          </cell>
          <cell r="H1311">
            <v>0.039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0.0582</v>
          </cell>
          <cell r="H1312">
            <v>0.066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0.0402</v>
          </cell>
          <cell r="H1313">
            <v>0.035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0.0641</v>
          </cell>
          <cell r="H1314">
            <v>0.072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0.0366</v>
          </cell>
          <cell r="H1315">
            <v>0.032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0.0704</v>
          </cell>
          <cell r="H1316">
            <v>0.079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0.0333</v>
          </cell>
          <cell r="H1317">
            <v>0.029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0.0302</v>
          </cell>
          <cell r="H1318">
            <v>0.026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0.0274</v>
          </cell>
          <cell r="H1319">
            <v>0.024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0.0248</v>
          </cell>
          <cell r="H1320">
            <v>0.021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0.0225</v>
          </cell>
          <cell r="H1321">
            <v>0.019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0.0203</v>
          </cell>
          <cell r="H1322">
            <v>0.017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0.0183</v>
          </cell>
          <cell r="H1323">
            <v>0.016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0.0165</v>
          </cell>
          <cell r="H1324">
            <v>0.014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0.0149</v>
          </cell>
          <cell r="H1325">
            <v>0.013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0.0134</v>
          </cell>
          <cell r="H1326">
            <v>0.011</v>
          </cell>
          <cell r="I1326" t="str">
            <v>8          3   .</v>
          </cell>
          <cell r="J1326">
            <v>160</v>
          </cell>
          <cell r="K1326">
            <v>0.016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0.0121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0.0109</v>
          </cell>
          <cell r="H1329">
            <v>0.009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0.0088</v>
          </cell>
          <cell r="H1331">
            <v>0.007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</v>
          </cell>
          <cell r="H1332">
            <v>0.165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0.0079</v>
          </cell>
          <cell r="H1333">
            <v>0.006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0.0071</v>
          </cell>
          <cell r="H1334">
            <v>0.006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0.0063</v>
          </cell>
          <cell r="H1335">
            <v>0.005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0.0057</v>
          </cell>
          <cell r="H1336">
            <v>0.005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0.0046</v>
          </cell>
          <cell r="H1337">
            <v>0.004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0.0041</v>
          </cell>
          <cell r="H1338">
            <v>0.003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0.0033</v>
          </cell>
          <cell r="H1339">
            <v>0.002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0.0061</v>
          </cell>
          <cell r="H1343">
            <v>0.008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</v>
          </cell>
          <cell r="F1344">
            <v>37736</v>
          </cell>
          <cell r="G1344">
            <v>0.0074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</v>
          </cell>
          <cell r="F1345">
            <v>37736</v>
          </cell>
          <cell r="G1345">
            <v>0.009</v>
          </cell>
          <cell r="H1345">
            <v>0.011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0.57</v>
          </cell>
          <cell r="F1346">
            <v>37736</v>
          </cell>
          <cell r="G1346">
            <v>0.0108</v>
          </cell>
          <cell r="H1346">
            <v>0.014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0.58</v>
          </cell>
          <cell r="F1347">
            <v>37736</v>
          </cell>
          <cell r="G1347">
            <v>0.0129</v>
          </cell>
          <cell r="H1347">
            <v>0.016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0.0152</v>
          </cell>
          <cell r="H1348">
            <v>0.019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0.0178</v>
          </cell>
          <cell r="H1350">
            <v>0.022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0.0207</v>
          </cell>
          <cell r="H1352">
            <v>0.025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0.0239</v>
          </cell>
          <cell r="H1354">
            <v>0.029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0.082</v>
          </cell>
          <cell r="H1355">
            <v>0.074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0.0273</v>
          </cell>
          <cell r="H1356">
            <v>0.033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0.0759</v>
          </cell>
          <cell r="H1357">
            <v>0.069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0.0311</v>
          </cell>
          <cell r="H1358">
            <v>0.037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0.0702</v>
          </cell>
          <cell r="H1359">
            <v>0.064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0.0352</v>
          </cell>
          <cell r="H1360">
            <v>0.041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0.0648</v>
          </cell>
          <cell r="H1361">
            <v>0.058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0.0396</v>
          </cell>
          <cell r="H1362">
            <v>0.046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0.0597</v>
          </cell>
          <cell r="H1363">
            <v>0.054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0.0443</v>
          </cell>
          <cell r="H1364">
            <v>0.051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0.0547</v>
          </cell>
          <cell r="H1365">
            <v>0.049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0.0493</v>
          </cell>
          <cell r="H1366">
            <v>0.057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0.0501</v>
          </cell>
          <cell r="H1367">
            <v>0.045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0.0547</v>
          </cell>
          <cell r="H1368">
            <v>0.063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0.046</v>
          </cell>
          <cell r="H1369">
            <v>0.041</v>
          </cell>
          <cell r="I1369" t="str">
            <v>9          1   .</v>
          </cell>
          <cell r="J1369">
            <v>530</v>
          </cell>
          <cell r="K1369">
            <v>0.053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0.0606</v>
          </cell>
          <cell r="H1370">
            <v>0.069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0.0421</v>
          </cell>
          <cell r="H1371">
            <v>0.038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0.0665</v>
          </cell>
          <cell r="H1372">
            <v>0.075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0.0385</v>
          </cell>
          <cell r="H1373">
            <v>0.035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0.0352</v>
          </cell>
          <cell r="H1374">
            <v>0.032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0.0322</v>
          </cell>
          <cell r="H1375">
            <v>0.029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0.0293</v>
          </cell>
          <cell r="H1376">
            <v>0.026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0.0267</v>
          </cell>
          <cell r="H1378">
            <v>0.024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0.0243</v>
          </cell>
          <cell r="H1379">
            <v>0.022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0.0221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0.0201</v>
          </cell>
          <cell r="H1381">
            <v>0.018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0.0183</v>
          </cell>
          <cell r="H1382">
            <v>0.016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0.0112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0.0102</v>
          </cell>
          <cell r="H1384">
            <v>0.009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0.0068</v>
          </cell>
          <cell r="H1385">
            <v>0.006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0.0062</v>
          </cell>
          <cell r="H1386">
            <v>0.005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0.0511</v>
          </cell>
          <cell r="H1388">
            <v>0.051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0.0097</v>
          </cell>
          <cell r="H1389">
            <v>0.011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</v>
          </cell>
          <cell r="F1390">
            <v>37768</v>
          </cell>
          <cell r="G1390">
            <v>0.0115</v>
          </cell>
          <cell r="H1390">
            <v>0.013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</v>
          </cell>
          <cell r="F1391">
            <v>37768</v>
          </cell>
          <cell r="G1391">
            <v>0.0136</v>
          </cell>
          <cell r="H1391">
            <v>0.015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0.57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0.58</v>
          </cell>
          <cell r="F1393">
            <v>37768</v>
          </cell>
          <cell r="G1393">
            <v>0.0184</v>
          </cell>
          <cell r="H1393">
            <v>0.021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0.0213</v>
          </cell>
          <cell r="H1394">
            <v>0.024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0.0244</v>
          </cell>
          <cell r="H1395">
            <v>0.027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0.0906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0.0277</v>
          </cell>
          <cell r="H1397">
            <v>0.031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0.081</v>
          </cell>
          <cell r="H1398">
            <v>0.072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0.0353</v>
          </cell>
          <cell r="H1399">
            <v>0.039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0.0755</v>
          </cell>
          <cell r="H1400">
            <v>0.067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0.0395</v>
          </cell>
          <cell r="H1401">
            <v>0.044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0.0702</v>
          </cell>
          <cell r="H1402">
            <v>0.062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0.044</v>
          </cell>
          <cell r="H1403">
            <v>0.049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0.0652</v>
          </cell>
          <cell r="H1404">
            <v>0.057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0.0488</v>
          </cell>
          <cell r="H1405">
            <v>0.054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0.0603</v>
          </cell>
          <cell r="H1406">
            <v>0.053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0.0539</v>
          </cell>
          <cell r="H1407">
            <v>0.059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0.0553</v>
          </cell>
          <cell r="H1408">
            <v>0.049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0.0597</v>
          </cell>
          <cell r="H1409">
            <v>0.065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0.0506</v>
          </cell>
          <cell r="H1410">
            <v>0.045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0.0642</v>
          </cell>
          <cell r="H1411">
            <v>0.071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0.0468</v>
          </cell>
          <cell r="H1412">
            <v>0.041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0.0703</v>
          </cell>
          <cell r="H1413">
            <v>0.078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0.0432</v>
          </cell>
          <cell r="H1414">
            <v>0.038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0.0367</v>
          </cell>
          <cell r="H1415">
            <v>0.032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0.0339</v>
          </cell>
          <cell r="H1416">
            <v>0.029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0.0242</v>
          </cell>
          <cell r="H1417">
            <v>0.021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0.0205</v>
          </cell>
          <cell r="H1418">
            <v>0.017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0.0188</v>
          </cell>
          <cell r="H1419">
            <v>0.016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0.0133</v>
          </cell>
          <cell r="H1420">
            <v>0.011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0.0112</v>
          </cell>
          <cell r="H1421">
            <v>0.009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0.0086</v>
          </cell>
          <cell r="H1422">
            <v>0.007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0.0056</v>
          </cell>
          <cell r="H1423">
            <v>0.004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0.0037</v>
          </cell>
          <cell r="H1424">
            <v>0.003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</v>
          </cell>
          <cell r="F1425">
            <v>37797</v>
          </cell>
          <cell r="G1425">
            <v>0.0144</v>
          </cell>
          <cell r="H1425">
            <v>0.016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0.0284</v>
          </cell>
          <cell r="H1426">
            <v>0.032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0.0777</v>
          </cell>
          <cell r="H1427">
            <v>0.069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0.0442</v>
          </cell>
          <cell r="H1428">
            <v>0.049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0.0727</v>
          </cell>
          <cell r="H1429">
            <v>0.065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0.0489</v>
          </cell>
          <cell r="H1430">
            <v>0.054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0.0677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0.0538</v>
          </cell>
          <cell r="H1432">
            <v>0.059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0.0585</v>
          </cell>
          <cell r="H1433">
            <v>0.052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0.055</v>
          </cell>
          <cell r="H1434">
            <v>0.055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0.0545</v>
          </cell>
          <cell r="H1435">
            <v>0.048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0.0507</v>
          </cell>
          <cell r="H1436">
            <v>0.045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0.028</v>
          </cell>
          <cell r="H1437">
            <v>0.024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0.024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0.0164</v>
          </cell>
          <cell r="H1440">
            <v>0.014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0.0151</v>
          </cell>
          <cell r="H1448">
            <v>0.017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0.57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0.0323</v>
          </cell>
          <cell r="H1452">
            <v>0.036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0.0821</v>
          </cell>
          <cell r="H1453">
            <v>0.074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0.0486</v>
          </cell>
          <cell r="H1454">
            <v>0.053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0.0768</v>
          </cell>
          <cell r="H1455">
            <v>0.069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0.0673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0.0631</v>
          </cell>
          <cell r="H1458">
            <v>0.056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0.0554</v>
          </cell>
          <cell r="H1459">
            <v>0.049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0.0518</v>
          </cell>
          <cell r="H1460">
            <v>0.046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0.0875</v>
          </cell>
          <cell r="H1461">
            <v>0.094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0.0323</v>
          </cell>
          <cell r="H1462">
            <v>0.028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0.0302</v>
          </cell>
          <cell r="H1463">
            <v>0.026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0.0282</v>
          </cell>
          <cell r="H1464">
            <v>0.024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0.017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</v>
          </cell>
          <cell r="H1466">
            <v>0.364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0.0001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0.0344</v>
          </cell>
          <cell r="H1469">
            <v>0.038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0.0828</v>
          </cell>
          <cell r="H1470">
            <v>0.075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0.0647</v>
          </cell>
          <cell r="H1471">
            <v>0.058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0.0768</v>
          </cell>
          <cell r="H1472">
            <v>0.083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0.0609</v>
          </cell>
          <cell r="H1473">
            <v>0.055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0.0537</v>
          </cell>
          <cell r="H1474">
            <v>0.048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0.0367</v>
          </cell>
          <cell r="H1475">
            <v>0.032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0.0323</v>
          </cell>
          <cell r="H1476">
            <v>0.028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0.0233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0.0168</v>
          </cell>
          <cell r="H1478">
            <v>0.014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0.089</v>
          </cell>
          <cell r="H1479">
            <v>0.081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0.0749</v>
          </cell>
          <cell r="H1480">
            <v>0.068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0.0708</v>
          </cell>
          <cell r="H1481">
            <v>0.064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0.0669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0.0419</v>
          </cell>
          <cell r="H1484">
            <v>0.042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0.0324</v>
          </cell>
          <cell r="H1485">
            <v>0.032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0.0276</v>
          </cell>
          <cell r="H1486">
            <v>0.029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0.0769</v>
          </cell>
          <cell r="H1487">
            <v>0.07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0.0729</v>
          </cell>
          <cell r="H1488">
            <v>0.066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0.0473</v>
          </cell>
          <cell r="H1489">
            <v>0.042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0.0359</v>
          </cell>
          <cell r="H1490">
            <v>0.032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0.0322</v>
          </cell>
          <cell r="H1491">
            <v>0.029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0.0884</v>
          </cell>
          <cell r="H1492">
            <v>0.081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0.0838</v>
          </cell>
          <cell r="H1493">
            <v>0.076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0.0848</v>
          </cell>
          <cell r="H1494">
            <v>0.084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0.0754</v>
          </cell>
          <cell r="H1495">
            <v>0.068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0.0443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0.0339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2.993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0.001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4.880982105892643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0.001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4.623151821935052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0.001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4.51104162251474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2.852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0.001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0.001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0.001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3.918251253043923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2.05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2.05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0.001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</v>
          </cell>
          <cell r="F1531">
            <v>37616</v>
          </cell>
          <cell r="G1531">
            <v>0.001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3.789358504995764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0.001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3.759080366116221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2.3</v>
          </cell>
          <cell r="F1533">
            <v>37616</v>
          </cell>
          <cell r="G1533">
            <v>0.001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3.729508686289195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0.001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0.001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0.001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</v>
          </cell>
          <cell r="F1538">
            <v>37616</v>
          </cell>
          <cell r="G1538">
            <v>0.001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0.001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2.55</v>
          </cell>
          <cell r="F1541">
            <v>37616</v>
          </cell>
          <cell r="G1541">
            <v>0.001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0.001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0.001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0.001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0.001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0.001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0.001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0.001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1.406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0.001</v>
          </cell>
          <cell r="H1554">
            <v>0</v>
          </cell>
          <cell r="I1554" t="str">
            <v>1          5</v>
          </cell>
          <cell r="J1554">
            <v>0.001</v>
          </cell>
          <cell r="K1554">
            <v>0.001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0.001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0.001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1.14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0.001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3.310632832607186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0.001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1.156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0.001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0.001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3.249319484480911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0.001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3.229533645603735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0.001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0.002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0.003</v>
          </cell>
          <cell r="H1573">
            <v>0</v>
          </cell>
          <cell r="I1573" t="str">
            <v>8         24</v>
          </cell>
          <cell r="J1573">
            <v>0.008</v>
          </cell>
          <cell r="K1573">
            <v>0.008</v>
          </cell>
          <cell r="L1573">
            <v>2003</v>
          </cell>
          <cell r="M1573">
            <v>3.460240227718966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0.004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0.006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0.008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0.715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0.011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</v>
          </cell>
          <cell r="H1582">
            <v>0.57</v>
          </cell>
          <cell r="I1582" t="str">
            <v>6          2</v>
          </cell>
          <cell r="J1582">
            <v>0.543</v>
          </cell>
          <cell r="K1582">
            <v>0.542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0.015</v>
          </cell>
          <cell r="H1583">
            <v>0.02</v>
          </cell>
          <cell r="I1583" t="str">
            <v>9        981</v>
          </cell>
          <cell r="J1583">
            <v>0.034</v>
          </cell>
          <cell r="K1583">
            <v>0.021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0.026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0.58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0.025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4.110899672466621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0.032</v>
          </cell>
          <cell r="H1589">
            <v>0.05</v>
          </cell>
          <cell r="I1589" t="str">
            <v>6        299</v>
          </cell>
          <cell r="J1589">
            <v>0.058</v>
          </cell>
          <cell r="K1589">
            <v>0.045</v>
          </cell>
          <cell r="L1589">
            <v>2003</v>
          </cell>
          <cell r="M1589">
            <v>4.212587193857575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</v>
          </cell>
          <cell r="K1590">
            <v>0.386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0.075</v>
          </cell>
          <cell r="K1591">
            <v>0.074</v>
          </cell>
          <cell r="L1591">
            <v>2003</v>
          </cell>
          <cell r="M1591">
            <v>4.30977509333131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0.076</v>
          </cell>
          <cell r="K1593">
            <v>0.058</v>
          </cell>
          <cell r="L1593">
            <v>2003</v>
          </cell>
          <cell r="M1593">
            <v>4.414942916477268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0.416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0.061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4.1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4.1</v>
          </cell>
          <cell r="F1597">
            <v>37616</v>
          </cell>
          <cell r="G1597">
            <v>0.074</v>
          </cell>
          <cell r="H1597">
            <v>0.11</v>
          </cell>
          <cell r="I1597" t="str">
            <v>5        535</v>
          </cell>
          <cell r="J1597">
            <v>0.085</v>
          </cell>
          <cell r="K1597">
            <v>0.085</v>
          </cell>
          <cell r="L1597">
            <v>2003</v>
          </cell>
          <cell r="M1597">
            <v>4.615751988786626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</v>
          </cell>
          <cell r="F1598">
            <v>37616</v>
          </cell>
          <cell r="G1598">
            <v>0.344</v>
          </cell>
          <cell r="H1598">
            <v>0.28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</v>
          </cell>
          <cell r="F1599">
            <v>37616</v>
          </cell>
          <cell r="G1599">
            <v>0.089</v>
          </cell>
          <cell r="H1599">
            <v>0.13</v>
          </cell>
          <cell r="I1599" t="str">
            <v>5        676</v>
          </cell>
          <cell r="J1599">
            <v>0.143</v>
          </cell>
          <cell r="K1599">
            <v>0.085</v>
          </cell>
          <cell r="L1599">
            <v>2003</v>
          </cell>
          <cell r="M1599">
            <v>4.719906473188303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0.29</v>
          </cell>
          <cell r="K1600">
            <v>0.29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</v>
          </cell>
          <cell r="K1601">
            <v>0.11</v>
          </cell>
          <cell r="L1601">
            <v>2003</v>
          </cell>
          <cell r="M1601">
            <v>4.824623904958522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</v>
          </cell>
          <cell r="K1603">
            <v>0.162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0.147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5.039126721341304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4.35</v>
          </cell>
          <cell r="F1606">
            <v>37616</v>
          </cell>
          <cell r="G1606">
            <v>0.226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4.35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5.141851784004878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</v>
          </cell>
          <cell r="F1608">
            <v>37616</v>
          </cell>
          <cell r="G1608">
            <v>0.201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</v>
          </cell>
          <cell r="F1609">
            <v>37616</v>
          </cell>
          <cell r="G1609">
            <v>0.195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0.179</v>
          </cell>
          <cell r="H1610">
            <v>0.14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0.29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5.349616627336312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5.454022369208799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0.284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0.085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5.655595163348517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0.096</v>
          </cell>
          <cell r="H1619">
            <v>0.07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0.084</v>
          </cell>
          <cell r="H1621">
            <v>0.06</v>
          </cell>
          <cell r="I1621" t="str">
            <v>8      1,278</v>
          </cell>
          <cell r="J1621">
            <v>0.082</v>
          </cell>
          <cell r="K1621">
            <v>0.055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0.073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0.055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4.85</v>
          </cell>
          <cell r="F1623">
            <v>37616</v>
          </cell>
          <cell r="G1623">
            <v>0.064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</v>
          </cell>
          <cell r="F1624">
            <v>37616</v>
          </cell>
          <cell r="G1624">
            <v>0.055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0.048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0.042</v>
          </cell>
          <cell r="H1626">
            <v>0.03</v>
          </cell>
          <cell r="I1626" t="str">
            <v>4        689</v>
          </cell>
          <cell r="J1626">
            <v>0.037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0.036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5.1</v>
          </cell>
          <cell r="F1629">
            <v>37616</v>
          </cell>
          <cell r="G1629">
            <v>0.031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5.1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0.027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0.023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0.017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0.015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0.013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0.011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0.009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0.008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0.007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0.006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0.005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0.004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0.004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0.003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0.003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0.002</v>
          </cell>
          <cell r="H1647">
            <v>0</v>
          </cell>
          <cell r="I1647" t="str">
            <v>2        325</v>
          </cell>
          <cell r="J1647">
            <v>0.003</v>
          </cell>
          <cell r="K1647">
            <v>0.002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0.002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0.002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0.001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0.001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0.001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2.666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9.278594955988574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0.001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0.001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0.001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0.001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0.001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0.001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0.001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0.001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0.001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0.001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0.001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0.001</v>
          </cell>
          <cell r="H1666">
            <v>0</v>
          </cell>
          <cell r="I1666" t="str">
            <v>1          5</v>
          </cell>
          <cell r="J1666">
            <v>0.001</v>
          </cell>
          <cell r="K1666">
            <v>0.001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0.001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0.001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0.001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0.001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0.001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0.001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0.001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0.001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0.001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0.001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0.001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0.001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2.518109036499916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0.001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2.05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2.05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0.001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0.001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2.3</v>
          </cell>
          <cell r="F1692">
            <v>37649</v>
          </cell>
          <cell r="G1692">
            <v>0.001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2.288047348452671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0.001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2.55</v>
          </cell>
          <cell r="F1696">
            <v>37649</v>
          </cell>
          <cell r="G1696">
            <v>0.001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2.202201225889351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0.001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2.186106038713998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0.002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0.002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0.003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0.857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0.004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0.004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1.412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0.004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2.330999202968375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0.004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0.009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0.011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0.014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0.017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1.126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0.023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0.028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1.013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0.032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2.741176190978667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0.045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0.052</v>
          </cell>
          <cell r="H1734">
            <v>0.07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0.817</v>
          </cell>
          <cell r="H1735">
            <v>0.72</v>
          </cell>
          <cell r="I1735" t="str">
            <v>9          2</v>
          </cell>
          <cell r="J1735">
            <v>0.686</v>
          </cell>
          <cell r="K1735">
            <v>0.685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0.061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0.07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2.958043321009663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0.738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0.709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0.102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</v>
          </cell>
          <cell r="H1743">
            <v>0.58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0.118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0.589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</v>
          </cell>
          <cell r="H1752">
            <v>0.22</v>
          </cell>
          <cell r="I1752" t="str">
            <v>0        260</v>
          </cell>
          <cell r="J1752">
            <v>0.202</v>
          </cell>
          <cell r="K1752">
            <v>0.2</v>
          </cell>
          <cell r="L1752">
            <v>2003</v>
          </cell>
          <cell r="M1752">
            <v>3.271247292654585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0.493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4.1</v>
          </cell>
          <cell r="F1755">
            <v>37649</v>
          </cell>
          <cell r="G1755">
            <v>0.465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4.1</v>
          </cell>
          <cell r="F1756">
            <v>37649</v>
          </cell>
          <cell r="G1756">
            <v>0.207</v>
          </cell>
          <cell r="H1756">
            <v>0.26</v>
          </cell>
          <cell r="I1756" t="str">
            <v>6          2</v>
          </cell>
          <cell r="J1756">
            <v>0.275</v>
          </cell>
          <cell r="K1756">
            <v>0.274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</v>
          </cell>
          <cell r="F1758">
            <v>37649</v>
          </cell>
          <cell r="G1758">
            <v>0.228</v>
          </cell>
          <cell r="H1758">
            <v>0.29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0.409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0.301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4.35</v>
          </cell>
          <cell r="F1765">
            <v>37649</v>
          </cell>
          <cell r="G1765">
            <v>0.337</v>
          </cell>
          <cell r="H1765">
            <v>0.29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4.35</v>
          </cell>
          <cell r="F1766">
            <v>37649</v>
          </cell>
          <cell r="G1766">
            <v>0.328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</v>
          </cell>
          <cell r="F1768">
            <v>37649</v>
          </cell>
          <cell r="G1768">
            <v>0.356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0.295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3.848242153394137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4.6</v>
          </cell>
          <cell r="F1774">
            <v>37649</v>
          </cell>
          <cell r="G1774">
            <v>0.241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4.85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</v>
          </cell>
          <cell r="F1780">
            <v>37649</v>
          </cell>
          <cell r="G1780">
            <v>0.158</v>
          </cell>
          <cell r="H1780">
            <v>0.14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0.147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5.1</v>
          </cell>
          <cell r="F1784">
            <v>37649</v>
          </cell>
          <cell r="G1784">
            <v>0.119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0.097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0.084</v>
          </cell>
          <cell r="H1789">
            <v>0.07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0.079</v>
          </cell>
          <cell r="H1790">
            <v>0.07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0.076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0.072</v>
          </cell>
          <cell r="H1792">
            <v>0.06</v>
          </cell>
          <cell r="I1792" t="str">
            <v>3        145</v>
          </cell>
          <cell r="J1792">
            <v>0.07</v>
          </cell>
          <cell r="K1792">
            <v>0.07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0.064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0.056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0.052</v>
          </cell>
          <cell r="H1796">
            <v>0.04</v>
          </cell>
          <cell r="I1796" t="str">
            <v>8         12</v>
          </cell>
          <cell r="J1796">
            <v>0.055</v>
          </cell>
          <cell r="K1796">
            <v>0.045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0.049</v>
          </cell>
          <cell r="H1797">
            <v>0.04</v>
          </cell>
          <cell r="I1797" t="str">
            <v>5        280</v>
          </cell>
          <cell r="J1797">
            <v>0.045</v>
          </cell>
          <cell r="K1797">
            <v>0.045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0.046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0.043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0.035</v>
          </cell>
          <cell r="H1802">
            <v>0.03</v>
          </cell>
          <cell r="I1802" t="str">
            <v>3        602</v>
          </cell>
          <cell r="J1802">
            <v>0.029</v>
          </cell>
          <cell r="K1802">
            <v>0.027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0.033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0.027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0.025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0.023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0.022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0.021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0.019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0.018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0.017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0.016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0.015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0.014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0.013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0.013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0.012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0.011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0.011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0.009</v>
          </cell>
          <cell r="K1822">
            <v>0.009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0.009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0.008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0.007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0.006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0.006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0.005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0.005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0.003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3.889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5.876338198790542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0.002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0.001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0.001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0.001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0.001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0.001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0.001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</v>
          </cell>
          <cell r="F1843">
            <v>37677</v>
          </cell>
          <cell r="G1843">
            <v>0.001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0.001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2.3</v>
          </cell>
          <cell r="F1845">
            <v>37677</v>
          </cell>
          <cell r="G1845">
            <v>0.001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0.002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2.004231552247959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0.003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0.715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0.006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1.517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0.008</v>
          </cell>
          <cell r="H1853">
            <v>0.01</v>
          </cell>
          <cell r="I1853" t="str">
            <v>1        300</v>
          </cell>
          <cell r="J1853">
            <v>0.009</v>
          </cell>
          <cell r="K1853">
            <v>0.009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0.009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0.011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0.014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0.016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1.16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0.019</v>
          </cell>
          <cell r="H1863">
            <v>0.02</v>
          </cell>
          <cell r="I1863" t="str">
            <v>6         32</v>
          </cell>
          <cell r="J1863">
            <v>0.024</v>
          </cell>
          <cell r="K1863">
            <v>0.023</v>
          </cell>
          <cell r="L1863">
            <v>2003</v>
          </cell>
          <cell r="M1863">
            <v>2.286456754945969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</v>
          </cell>
          <cell r="H1864">
            <v>1.12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0.022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0.026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0.031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0.035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0.041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2.432159071680622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0.047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0.963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0.053</v>
          </cell>
          <cell r="H1877">
            <v>0.07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</v>
          </cell>
          <cell r="H1878">
            <v>0.55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0.062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0.071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0.081</v>
          </cell>
          <cell r="H1883">
            <v>0.1</v>
          </cell>
          <cell r="I1883" t="str">
            <v>5         13</v>
          </cell>
          <cell r="J1883">
            <v>0.096</v>
          </cell>
          <cell r="K1883">
            <v>0.095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0.092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2.630143156674782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0.727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</v>
          </cell>
          <cell r="H1889">
            <v>0.14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0.691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</v>
          </cell>
          <cell r="H1892">
            <v>0.57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0.145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0.588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0.474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4.1</v>
          </cell>
          <cell r="F1906">
            <v>37677</v>
          </cell>
          <cell r="G1906">
            <v>0.448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4.1</v>
          </cell>
          <cell r="F1907">
            <v>37677</v>
          </cell>
          <cell r="G1907">
            <v>0.286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</v>
          </cell>
          <cell r="F1908">
            <v>37677</v>
          </cell>
          <cell r="G1908">
            <v>0.424</v>
          </cell>
          <cell r="H1908">
            <v>0.36</v>
          </cell>
          <cell r="I1908" t="str">
            <v>4        324</v>
          </cell>
          <cell r="J1908">
            <v>0.355</v>
          </cell>
          <cell r="K1908">
            <v>0.354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0.366</v>
          </cell>
          <cell r="K1909">
            <v>0.365</v>
          </cell>
          <cell r="L1909">
            <v>2003</v>
          </cell>
          <cell r="M1909">
            <v>3.055238710043037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</v>
          </cell>
          <cell r="H1911">
            <v>0.39</v>
          </cell>
          <cell r="I1911" t="str">
            <v>9          3</v>
          </cell>
          <cell r="J1911">
            <v>0.381</v>
          </cell>
          <cell r="K1911">
            <v>0.38</v>
          </cell>
          <cell r="L1911">
            <v>2003</v>
          </cell>
          <cell r="M1911">
            <v>3.090481362902157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0.364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0.355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3.386717952083871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4.35</v>
          </cell>
          <cell r="F1916">
            <v>37677</v>
          </cell>
          <cell r="G1916">
            <v>0.335</v>
          </cell>
          <cell r="H1916">
            <v>0.28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4.35</v>
          </cell>
          <cell r="F1917">
            <v>37677</v>
          </cell>
          <cell r="G1917">
            <v>0.422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0.298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</v>
          </cell>
          <cell r="F1924">
            <v>37677</v>
          </cell>
          <cell r="G1924">
            <v>0.235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0.208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4.85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</v>
          </cell>
          <cell r="F1930">
            <v>37677</v>
          </cell>
          <cell r="G1930">
            <v>0.174</v>
          </cell>
          <cell r="H1930">
            <v>0.14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</v>
          </cell>
          <cell r="H1932">
            <v>0.14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0.148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0.147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5.1</v>
          </cell>
          <cell r="F1937">
            <v>37677</v>
          </cell>
          <cell r="G1937">
            <v>0.138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5.1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0.099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0.088</v>
          </cell>
          <cell r="H1949">
            <v>0.07</v>
          </cell>
          <cell r="I1949" t="str">
            <v>5         10</v>
          </cell>
          <cell r="J1949">
            <v>0.075</v>
          </cell>
          <cell r="K1949">
            <v>0.074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0.084</v>
          </cell>
          <cell r="H1951">
            <v>0.07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0.079</v>
          </cell>
          <cell r="H1953">
            <v>0.06</v>
          </cell>
          <cell r="I1953" t="str">
            <v>7          4</v>
          </cell>
          <cell r="J1953">
            <v>0.075</v>
          </cell>
          <cell r="K1953">
            <v>0.075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0.075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0.071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0.068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0.064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0.061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0.058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0.054</v>
          </cell>
          <cell r="H1964">
            <v>0.04</v>
          </cell>
          <cell r="I1964" t="str">
            <v>5      1,904</v>
          </cell>
          <cell r="J1964">
            <v>0.046</v>
          </cell>
          <cell r="K1964">
            <v>0.045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0.048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0.046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0.043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0.041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0.038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0.036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0.035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0.033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0.027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0.026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0.024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0.022</v>
          </cell>
          <cell r="H1993">
            <v>0.01</v>
          </cell>
          <cell r="I1993" t="str">
            <v>9      2,105</v>
          </cell>
          <cell r="J1993">
            <v>0.018</v>
          </cell>
          <cell r="K1993">
            <v>0.018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0.019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0.018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0.015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0.011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0.007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0.005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0.004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0.001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0.001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0.001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0.003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0.006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0.008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0.012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0.027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0.032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0.037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0.044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0.051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0.059</v>
          </cell>
          <cell r="H2029">
            <v>0.07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0.068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2.341682330889977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0.078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0.088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0.724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0.688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</v>
          </cell>
          <cell r="H2041">
            <v>0.56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0.142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0.589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0.176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2.596730040158255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0.237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0.473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0.284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0.423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4.1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4.1</v>
          </cell>
          <cell r="F2062">
            <v>37706</v>
          </cell>
          <cell r="G2062">
            <v>0.355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</v>
          </cell>
          <cell r="F2063">
            <v>37706</v>
          </cell>
          <cell r="G2063">
            <v>0.355</v>
          </cell>
          <cell r="H2063">
            <v>0.29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</v>
          </cell>
          <cell r="H2064">
            <v>0.28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4.35</v>
          </cell>
          <cell r="F2067">
            <v>37706</v>
          </cell>
          <cell r="G2067">
            <v>0.281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0.236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</v>
          </cell>
          <cell r="F2071">
            <v>37706</v>
          </cell>
          <cell r="G2071">
            <v>0.197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0.175</v>
          </cell>
          <cell r="H2073">
            <v>0.14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4.85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</v>
          </cell>
          <cell r="F2076">
            <v>37706</v>
          </cell>
          <cell r="G2076">
            <v>0.147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5.1</v>
          </cell>
          <cell r="F2080">
            <v>37706</v>
          </cell>
          <cell r="G2080">
            <v>0.117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0.099</v>
          </cell>
          <cell r="H2083">
            <v>0.07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0.093</v>
          </cell>
          <cell r="H2084">
            <v>0.07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0.088</v>
          </cell>
          <cell r="H2085">
            <v>0.07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0.083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0.079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0.075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0.067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0.054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0.053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0.049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0.046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0.045</v>
          </cell>
          <cell r="H2099">
            <v>0.03</v>
          </cell>
          <cell r="I2099" t="str">
            <v>5      2,108</v>
          </cell>
          <cell r="J2099">
            <v>0.036</v>
          </cell>
          <cell r="K2099">
            <v>0.035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0.038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0.036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0.035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0.033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0.031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0.029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0.027</v>
          </cell>
          <cell r="H2116">
            <v>0.02</v>
          </cell>
          <cell r="I2116" t="str">
            <v>1         16</v>
          </cell>
          <cell r="J2116">
            <v>0.022</v>
          </cell>
          <cell r="K2116">
            <v>0.022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0.025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0.023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0.018</v>
          </cell>
          <cell r="H2120">
            <v>0.01</v>
          </cell>
          <cell r="I2120" t="str">
            <v>4      1,293</v>
          </cell>
          <cell r="J2120">
            <v>0.016</v>
          </cell>
          <cell r="K2120">
            <v>0.016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0.012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0.009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0.003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0.001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0.001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0.001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1.565335202709713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0.005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2.55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0.015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0.018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0.021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1.954397627874893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0.036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1.98610106153665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0.049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0.057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0.065</v>
          </cell>
          <cell r="H2140">
            <v>0.07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0.075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0.085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0.096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2.235933079695924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0.57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0.618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</v>
          </cell>
          <cell r="H2155">
            <v>0.47</v>
          </cell>
          <cell r="I2155" t="str">
            <v>7          4</v>
          </cell>
          <cell r="J2155">
            <v>0.481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</v>
          </cell>
          <cell r="H2156">
            <v>0.23</v>
          </cell>
          <cell r="I2156" t="str">
            <v>0          2</v>
          </cell>
          <cell r="J2156">
            <v>0.231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0.476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2.465450571313344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0.297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0.428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0.349</v>
          </cell>
          <cell r="H2168">
            <v>0.39</v>
          </cell>
          <cell r="I2168" t="str">
            <v>6         50</v>
          </cell>
          <cell r="J2168">
            <v>0.357</v>
          </cell>
          <cell r="K2168">
            <v>0.357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4.1</v>
          </cell>
          <cell r="F2169">
            <v>37736</v>
          </cell>
          <cell r="G2169">
            <v>0.361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4.1</v>
          </cell>
          <cell r="F2170">
            <v>37736</v>
          </cell>
          <cell r="G2170">
            <v>0.406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2.605273523605567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0.305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</v>
          </cell>
          <cell r="F2172">
            <v>37736</v>
          </cell>
          <cell r="G2172">
            <v>0.257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</v>
          </cell>
          <cell r="F2174">
            <v>37736</v>
          </cell>
          <cell r="G2174">
            <v>0.194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0.173</v>
          </cell>
          <cell r="H2176">
            <v>0.14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4.85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</v>
          </cell>
          <cell r="F2178">
            <v>37736</v>
          </cell>
          <cell r="G2178">
            <v>0.147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0.07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0.086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0.081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0.077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0.073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0.07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0.066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0.049</v>
          </cell>
          <cell r="H2189">
            <v>0.03</v>
          </cell>
          <cell r="I2189" t="str">
            <v>7        755</v>
          </cell>
          <cell r="J2189">
            <v>0.043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0.019</v>
          </cell>
          <cell r="H2191">
            <v>0.01</v>
          </cell>
          <cell r="I2191" t="str">
            <v>9      1,450</v>
          </cell>
          <cell r="J2191">
            <v>0.018</v>
          </cell>
          <cell r="K2191">
            <v>0.018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0.004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2.53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0.001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0.001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0.001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0.002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0.008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0.018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0.022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1.271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0.026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1.188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0.036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1.144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0.042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0.743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0.049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0.064</v>
          </cell>
          <cell r="H2219">
            <v>0.07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0.968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0.073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0.083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0.572</v>
          </cell>
          <cell r="H2224">
            <v>0.57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0.094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0.852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0.816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0.118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</v>
          </cell>
          <cell r="H2231">
            <v>0.14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0.145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0.712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0.177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</v>
          </cell>
          <cell r="H2238">
            <v>0.57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0.591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0.236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0.563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</v>
          </cell>
          <cell r="H2245">
            <v>0.29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0.304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0.487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0.354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0.412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4.1</v>
          </cell>
          <cell r="F2258">
            <v>37768</v>
          </cell>
          <cell r="G2258">
            <v>0.398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4.1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</v>
          </cell>
          <cell r="H2260">
            <v>0.29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0.206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4.85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0.099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0.095</v>
          </cell>
          <cell r="H2274">
            <v>0.07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0.079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0.064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0.029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0.016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0.007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0.001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0.001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0.025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0.041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1.531318541120615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0.055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0.072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0.082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0.092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0.144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0.713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1.798289213963934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0.211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1.86025459401251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0.599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1.88109459484005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0.573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0.297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0.345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</v>
          </cell>
          <cell r="H2323">
            <v>0.43</v>
          </cell>
          <cell r="I2323" t="str">
            <v>6        100</v>
          </cell>
          <cell r="J2323">
            <v>0.402</v>
          </cell>
          <cell r="K2323">
            <v>0.395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0.425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2.000540982387237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4.1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4.1</v>
          </cell>
          <cell r="F2327">
            <v>37797</v>
          </cell>
          <cell r="G2327">
            <v>0.454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</v>
          </cell>
          <cell r="F2329">
            <v>37797</v>
          </cell>
          <cell r="G2329">
            <v>0.327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0.298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0.284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0.235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4.85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0.178</v>
          </cell>
          <cell r="H2338">
            <v>0.14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0.118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0.077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0.036</v>
          </cell>
          <cell r="H2344">
            <v>0.02</v>
          </cell>
          <cell r="I2344" t="str">
            <v>8        150</v>
          </cell>
          <cell r="J2344">
            <v>0.033</v>
          </cell>
          <cell r="K2344">
            <v>0.033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0.019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0.008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0.001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0.001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0.011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0.028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0.062</v>
          </cell>
          <cell r="H2356">
            <v>0.07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0.103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0.143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0.175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0.744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0.715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</v>
          </cell>
          <cell r="H2372">
            <v>0.56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0.293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0.607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0.366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4.1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4.1</v>
          </cell>
          <cell r="F2386">
            <v>37830</v>
          </cell>
          <cell r="G2386">
            <v>0.475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0.412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</v>
          </cell>
          <cell r="F2390">
            <v>37830</v>
          </cell>
          <cell r="G2390">
            <v>0.362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</v>
          </cell>
          <cell r="H2391">
            <v>0.28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4.85</v>
          </cell>
          <cell r="F2395">
            <v>37830</v>
          </cell>
          <cell r="G2395">
            <v>0.244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5.1</v>
          </cell>
          <cell r="F2397">
            <v>37830</v>
          </cell>
          <cell r="G2397">
            <v>0.196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0.118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0.093</v>
          </cell>
          <cell r="H2402">
            <v>0.07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0.044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0.024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0.009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0.001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0.002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0.005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0.014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2.55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0.036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</v>
          </cell>
          <cell r="H2413">
            <v>1.12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0.056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1.136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0.083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0.094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0.974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</v>
          </cell>
          <cell r="H2425">
            <v>0.14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0.178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0.718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0.691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0.297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0.57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0.614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0.591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0.368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0.569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1.890851924194726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4.1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4.1</v>
          </cell>
          <cell r="F2457">
            <v>37859</v>
          </cell>
          <cell r="G2457">
            <v>0.505</v>
          </cell>
          <cell r="H2457">
            <v>0.55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0.424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0.344</v>
          </cell>
          <cell r="H2461">
            <v>0.29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4.85</v>
          </cell>
          <cell r="F2462">
            <v>37859</v>
          </cell>
          <cell r="G2462">
            <v>0.258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</v>
          </cell>
          <cell r="H2467">
            <v>0.14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0.141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0.053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0.012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0.003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0.005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0.026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0.035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0.054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0.098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0.148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0.212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1.661926704555723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1.72300113948925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0.694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0.353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</v>
          </cell>
          <cell r="H2503">
            <v>0.58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0.619</v>
          </cell>
          <cell r="H2505">
            <v>0.55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0.595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0.425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0.571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0.477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4.1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4.1</v>
          </cell>
          <cell r="F2516">
            <v>37889</v>
          </cell>
          <cell r="G2516">
            <v>0.534</v>
          </cell>
          <cell r="H2516">
            <v>0.58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</v>
          </cell>
          <cell r="F2518">
            <v>37889</v>
          </cell>
          <cell r="G2518">
            <v>0.399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0.304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4.85</v>
          </cell>
          <cell r="F2525">
            <v>37889</v>
          </cell>
          <cell r="G2525">
            <v>0.282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5.1</v>
          </cell>
          <cell r="F2527">
            <v>37889</v>
          </cell>
          <cell r="G2527">
            <v>0.235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0.204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0.177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</v>
          </cell>
          <cell r="H2532">
            <v>0.14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0.145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0.094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0.072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0.045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0.024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0.003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0.022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1.246163776979127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0.046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0.086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0.143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</v>
          </cell>
          <cell r="H2553">
            <v>0.28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0.296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1.593878896518898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0.363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0.715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4.1</v>
          </cell>
          <cell r="F2567">
            <v>37922</v>
          </cell>
          <cell r="G2567">
            <v>0.624</v>
          </cell>
          <cell r="H2567">
            <v>0.57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4.1</v>
          </cell>
          <cell r="F2568">
            <v>37922</v>
          </cell>
          <cell r="G2568">
            <v>0.491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</v>
          </cell>
          <cell r="F2569">
            <v>37922</v>
          </cell>
          <cell r="G2569">
            <v>0.601</v>
          </cell>
          <cell r="H2569">
            <v>0.55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0.471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4.85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</v>
          </cell>
          <cell r="F2575">
            <v>37922</v>
          </cell>
          <cell r="G2575">
            <v>0.358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0.244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0.177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0.003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0.005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0.022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0.045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0.082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0.102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1.361221705847344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0.988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1.16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1.067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0.208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0.242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0.828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0.363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0.411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4.1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4.1</v>
          </cell>
          <cell r="F2619">
            <v>37949</v>
          </cell>
          <cell r="G2619">
            <v>0.462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</v>
          </cell>
          <cell r="F2620">
            <v>37949</v>
          </cell>
          <cell r="G2620">
            <v>0.707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</v>
          </cell>
          <cell r="F2621">
            <v>37949</v>
          </cell>
          <cell r="G2621">
            <v>0.488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</v>
          </cell>
          <cell r="H2623">
            <v>0.55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</v>
          </cell>
          <cell r="H2625">
            <v>0.58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0.571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4.35</v>
          </cell>
          <cell r="F2628">
            <v>37949</v>
          </cell>
          <cell r="G2628">
            <v>0.623</v>
          </cell>
          <cell r="H2628">
            <v>0.57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4.35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0.585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0.733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1.748981398833228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0.567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0.692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4.85</v>
          </cell>
          <cell r="F2634">
            <v>37949</v>
          </cell>
          <cell r="G2634">
            <v>0.456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0.415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5.1</v>
          </cell>
          <cell r="F2637">
            <v>37949</v>
          </cell>
          <cell r="G2637">
            <v>0.391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0.237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0.148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0.028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0.094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0.297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0.427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4.1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0.718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0.585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4.35</v>
          </cell>
          <cell r="F2665">
            <v>37979</v>
          </cell>
          <cell r="G2665">
            <v>0.698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4.35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</v>
          </cell>
          <cell r="F2667">
            <v>37979</v>
          </cell>
          <cell r="G2667">
            <v>0.678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</v>
          </cell>
          <cell r="F2668">
            <v>37979</v>
          </cell>
          <cell r="G2668">
            <v>0.643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0.483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0.422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0.291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0.029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0.296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1.496935554721171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0.854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</v>
          </cell>
          <cell r="F2686">
            <v>38013</v>
          </cell>
          <cell r="G2686">
            <v>0.689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</v>
          </cell>
          <cell r="F2687">
            <v>38013</v>
          </cell>
          <cell r="G2687">
            <v>0.537</v>
          </cell>
          <cell r="H2687">
            <v>0.57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0.009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</v>
          </cell>
          <cell r="N2691" t="str">
            <v>NG34</v>
          </cell>
          <cell r="O2691">
            <v>69.35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0.045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69.35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</v>
          </cell>
          <cell r="H2696">
            <v>0.14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69.35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69.35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69.35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69.35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69.35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0.289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69.35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0.352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69.35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69.35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69.35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69.35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0.741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69.35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0.425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69.35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0.719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69.35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69.35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69.35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69.35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69.35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</v>
          </cell>
          <cell r="H2715">
            <v>0.56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69.35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</v>
          </cell>
          <cell r="H2716">
            <v>0.58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69.35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69.35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69.35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69.35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69.35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</v>
          </cell>
          <cell r="N2723" t="str">
            <v>NG44</v>
          </cell>
          <cell r="O2723">
            <v>69.35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0.616</v>
          </cell>
          <cell r="H2724">
            <v>0.57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69.35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0.352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1.510695013968098</v>
          </cell>
          <cell r="N2725" t="str">
            <v>NG44</v>
          </cell>
          <cell r="O2725">
            <v>69.35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</v>
          </cell>
          <cell r="H2726">
            <v>0.55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69.35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69.35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0.57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69.35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69.35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69.35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69.35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69.35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0.368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69.35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69.35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69.35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69.35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0.414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1.393382527385233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0.469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0.003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0.367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1.314458451508555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0.571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0.419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0.469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0.567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0.428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0.567</v>
          </cell>
          <cell r="H2766">
            <v>0.56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0.584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0.587</v>
          </cell>
          <cell r="H2772">
            <v>0.58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0.006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0.8694911110964119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</v>
          </cell>
          <cell r="H2784">
            <v>0.28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0.482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0.474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0.244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0.615</v>
          </cell>
          <cell r="H2802">
            <v>0.57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0.485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0.292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</v>
          </cell>
          <cell r="H2812">
            <v>0.29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1.125742955152898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0.969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0.296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0.707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0.413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0.476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</v>
          </cell>
          <cell r="H2828">
            <v>0.58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0.583</v>
          </cell>
          <cell r="H2829">
            <v>0.58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0.593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0.699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0.235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0.9396645605477513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0.07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0.29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>
        <row r="4">
          <cell r="B4">
            <v>37596.58225011574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</v>
          </cell>
          <cell r="E8">
            <v>4.1396309010193955</v>
          </cell>
          <cell r="F8">
            <v>4.039508869698685</v>
          </cell>
          <cell r="G8">
            <v>3.3784711736665405</v>
          </cell>
          <cell r="H8">
            <v>3.708990021682613</v>
          </cell>
          <cell r="I8">
            <v>4.200837823538978</v>
          </cell>
          <cell r="J8">
            <v>3.829808939310024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</v>
          </cell>
          <cell r="F9">
            <v>4.009225741590764</v>
          </cell>
          <cell r="G9">
            <v>3.34593632925248</v>
          </cell>
          <cell r="H9">
            <v>3.677581035421621</v>
          </cell>
          <cell r="I9">
            <v>4.167983163027931</v>
          </cell>
          <cell r="J9">
            <v>3.7984342365686232</v>
          </cell>
        </row>
        <row r="10">
          <cell r="B10">
            <v>37711</v>
          </cell>
          <cell r="C10">
            <v>4.276</v>
          </cell>
          <cell r="D10">
            <v>3.7113678418768554</v>
          </cell>
          <cell r="E10">
            <v>4.035548423931838</v>
          </cell>
          <cell r="F10">
            <v>3.9382496600878194</v>
          </cell>
          <cell r="G10">
            <v>3.2823081609658913</v>
          </cell>
          <cell r="H10">
            <v>3.610278910526855</v>
          </cell>
          <cell r="I10">
            <v>4.0925442885662795</v>
          </cell>
          <cell r="J10">
            <v>3.7297690028495096</v>
          </cell>
        </row>
        <row r="11">
          <cell r="B11">
            <v>37741</v>
          </cell>
          <cell r="C11">
            <v>4.131</v>
          </cell>
          <cell r="D11">
            <v>3.5716118660149787</v>
          </cell>
          <cell r="E11">
            <v>3.89927720458887</v>
          </cell>
          <cell r="F11">
            <v>3.720763585363804</v>
          </cell>
          <cell r="G11">
            <v>3.23345710544928</v>
          </cell>
          <cell r="H11">
            <v>3.477110345406542</v>
          </cell>
          <cell r="I11">
            <v>3.9731806064875546</v>
          </cell>
          <cell r="J11">
            <v>3.5958595081182168</v>
          </cell>
        </row>
        <row r="12">
          <cell r="B12">
            <v>37772</v>
          </cell>
          <cell r="C12">
            <v>4.066</v>
          </cell>
          <cell r="D12">
            <v>3.515413664298451</v>
          </cell>
          <cell r="E12">
            <v>3.837923290694346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</row>
        <row r="13">
          <cell r="B13">
            <v>37802</v>
          </cell>
          <cell r="C13">
            <v>4.066</v>
          </cell>
          <cell r="D13">
            <v>3.515413664298451</v>
          </cell>
          <cell r="E13">
            <v>3.837923290694346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</row>
        <row r="14">
          <cell r="B14">
            <v>37833</v>
          </cell>
          <cell r="C14">
            <v>4.086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</v>
          </cell>
          <cell r="H14">
            <v>3.4392333263933987</v>
          </cell>
          <cell r="I14">
            <v>3.9298997719942257</v>
          </cell>
          <cell r="J14">
            <v>3.5566889252411116</v>
          </cell>
        </row>
        <row r="15">
          <cell r="B15">
            <v>37864</v>
          </cell>
          <cell r="C15">
            <v>4.096</v>
          </cell>
          <cell r="D15">
            <v>3.5413512958599247</v>
          </cell>
          <cell r="E15">
            <v>3.8662404817225875</v>
          </cell>
          <cell r="F15">
            <v>3.689239323565756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</v>
          </cell>
        </row>
        <row r="16">
          <cell r="B16">
            <v>37894</v>
          </cell>
          <cell r="C16">
            <v>4.076</v>
          </cell>
          <cell r="D16">
            <v>3.5240595414856086</v>
          </cell>
          <cell r="E16">
            <v>3.847362354370426</v>
          </cell>
          <cell r="F16">
            <v>3.6712254596811578</v>
          </cell>
          <cell r="G16">
            <v>3.190406962433131</v>
          </cell>
          <cell r="H16">
            <v>3.4308162110571443</v>
          </cell>
          <cell r="I16">
            <v>3.9202818087734856</v>
          </cell>
          <cell r="J16">
            <v>3.5479843512684215</v>
          </cell>
        </row>
        <row r="17">
          <cell r="B17">
            <v>37925</v>
          </cell>
          <cell r="C17">
            <v>4.076</v>
          </cell>
          <cell r="D17">
            <v>3.5240595414856086</v>
          </cell>
          <cell r="E17">
            <v>3.847362354370426</v>
          </cell>
          <cell r="F17">
            <v>3.6712254596811578</v>
          </cell>
          <cell r="G17">
            <v>3.190406962433131</v>
          </cell>
          <cell r="H17">
            <v>3.4308162110571443</v>
          </cell>
          <cell r="I17">
            <v>3.9202818087734856</v>
          </cell>
          <cell r="J17">
            <v>3.5479843512684215</v>
          </cell>
        </row>
        <row r="18">
          <cell r="B18">
            <v>37955</v>
          </cell>
          <cell r="C18">
            <v>4.233</v>
          </cell>
          <cell r="D18">
            <v>3.7042838042517348</v>
          </cell>
          <cell r="E18">
            <v>4.123581618889011</v>
          </cell>
          <cell r="F18">
            <v>4.029971154058674</v>
          </cell>
          <cell r="G18">
            <v>3.4449447963561157</v>
          </cell>
          <cell r="H18">
            <v>3.737457975207395</v>
          </cell>
          <cell r="I18">
            <v>4.1387961650285945</v>
          </cell>
          <cell r="J18">
            <v>3.795229203247488</v>
          </cell>
        </row>
        <row r="19">
          <cell r="B19">
            <v>37986</v>
          </cell>
          <cell r="C19">
            <v>4.366</v>
          </cell>
          <cell r="D19">
            <v>3.8206716487982693</v>
          </cell>
          <cell r="E19">
            <v>4.253143715584555</v>
          </cell>
          <cell r="F19">
            <v>4.156592028967676</v>
          </cell>
          <cell r="G19">
            <v>3.553184261963336</v>
          </cell>
          <cell r="H19">
            <v>3.854888145465506</v>
          </cell>
          <cell r="I19">
            <v>4.268836299672772</v>
          </cell>
          <cell r="J19">
            <v>3.9144745337534923</v>
          </cell>
        </row>
        <row r="20">
          <cell r="B20">
            <v>38017</v>
          </cell>
          <cell r="C20">
            <v>4.428</v>
          </cell>
          <cell r="D20">
            <v>3.8869204129772905</v>
          </cell>
          <cell r="E20">
            <v>4.407686551559227</v>
          </cell>
          <cell r="F20">
            <v>4.273951208888255</v>
          </cell>
          <cell r="G20">
            <v>3.6988647835544914</v>
          </cell>
          <cell r="H20">
            <v>3.9864079962213737</v>
          </cell>
          <cell r="I20">
            <v>4.383446318255088</v>
          </cell>
          <cell r="J20">
            <v>4.045818564952301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4.27828292651345</v>
          </cell>
          <cell r="F21">
            <v>4.148473869873921</v>
          </cell>
          <cell r="G21">
            <v>3.590271192348059</v>
          </cell>
          <cell r="H21">
            <v>3.86937253111099</v>
          </cell>
          <cell r="I21">
            <v>4.254754353175333</v>
          </cell>
          <cell r="J21">
            <v>3.9270388871194646</v>
          </cell>
        </row>
        <row r="22">
          <cell r="B22">
            <v>38077</v>
          </cell>
          <cell r="C22">
            <v>4.113</v>
          </cell>
          <cell r="D22">
            <v>3.610411847013459</v>
          </cell>
          <cell r="E22">
            <v>4.094131613948306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4.07161578748491</v>
          </cell>
          <cell r="J22">
            <v>3.758006268665044</v>
          </cell>
        </row>
        <row r="23">
          <cell r="B23">
            <v>38107</v>
          </cell>
          <cell r="C23">
            <v>3.853</v>
          </cell>
          <cell r="D23">
            <v>3.350467665628699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3.796546169399969</v>
          </cell>
          <cell r="J23">
            <v>3.479600801424489</v>
          </cell>
        </row>
        <row r="24">
          <cell r="B24">
            <v>38138</v>
          </cell>
          <cell r="C24">
            <v>3.793</v>
          </cell>
          <cell r="D24">
            <v>3.298293240521582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</row>
        <row r="25">
          <cell r="B25">
            <v>38168</v>
          </cell>
          <cell r="C25">
            <v>3.793</v>
          </cell>
          <cell r="D25">
            <v>3.2982932405215823</v>
          </cell>
          <cell r="E25">
            <v>3.74774250482948</v>
          </cell>
          <cell r="F25">
            <v>3.4857550979193883</v>
          </cell>
          <cell r="G25">
            <v>3.103839024990199</v>
          </cell>
          <cell r="H25">
            <v>3.294797061454794</v>
          </cell>
          <cell r="I25">
            <v>3.7374252843327493</v>
          </cell>
          <cell r="J25">
            <v>3.4254154787965447</v>
          </cell>
        </row>
        <row r="26">
          <cell r="B26">
            <v>38199</v>
          </cell>
          <cell r="C26">
            <v>3.803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</row>
        <row r="27">
          <cell r="B27">
            <v>38230</v>
          </cell>
          <cell r="C27">
            <v>3.813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</v>
          </cell>
          <cell r="H27">
            <v>3.3121701015890137</v>
          </cell>
          <cell r="I27">
            <v>3.7571322460218224</v>
          </cell>
          <cell r="J27">
            <v>3.443477253005859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3.107930560746843</v>
          </cell>
          <cell r="H28">
            <v>3.299140321488349</v>
          </cell>
          <cell r="I28">
            <v>3.7423520247550175</v>
          </cell>
          <cell r="J28">
            <v>3.429930922348873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3.777384549423438</v>
          </cell>
          <cell r="F29">
            <v>3.5133250037821835</v>
          </cell>
          <cell r="G29">
            <v>3.1283882395300635</v>
          </cell>
          <cell r="H29">
            <v>3.320856621656123</v>
          </cell>
          <cell r="I29">
            <v>3.766985726866359</v>
          </cell>
          <cell r="J29">
            <v>3.4525081401105164</v>
          </cell>
        </row>
        <row r="30">
          <cell r="B30">
            <v>38321</v>
          </cell>
          <cell r="C30">
            <v>3.981</v>
          </cell>
          <cell r="D30">
            <v>3.4745765434482694</v>
          </cell>
          <cell r="E30">
            <v>3.9491167851224294</v>
          </cell>
          <cell r="F30">
            <v>3.743465296687562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3.618129806093554</v>
          </cell>
        </row>
        <row r="31">
          <cell r="B31">
            <v>38352</v>
          </cell>
          <cell r="C31">
            <v>4.155</v>
          </cell>
          <cell r="D31">
            <v>3.62644198393056</v>
          </cell>
          <cell r="E31">
            <v>4.121723245964254</v>
          </cell>
          <cell r="F31">
            <v>3.907083222239845</v>
          </cell>
          <cell r="G31">
            <v>3.4363429585879026</v>
          </cell>
          <cell r="H31">
            <v>3.671713090413874</v>
          </cell>
          <cell r="I31">
            <v>4.10537090202638</v>
          </cell>
          <cell r="J31">
            <v>3.776269616759286</v>
          </cell>
        </row>
        <row r="32">
          <cell r="B32">
            <v>38383</v>
          </cell>
          <cell r="C32">
            <v>4.215</v>
          </cell>
          <cell r="D32">
            <v>3.66597960691766</v>
          </cell>
          <cell r="E32">
            <v>4.2238607177416085</v>
          </cell>
          <cell r="F32">
            <v>4.018663431663624</v>
          </cell>
          <cell r="G32">
            <v>3.5460708248132584</v>
          </cell>
          <cell r="H32">
            <v>3.782367128238441</v>
          </cell>
          <cell r="I32">
            <v>4.197044848573953</v>
          </cell>
          <cell r="J32">
            <v>3.9326497423949425</v>
          </cell>
        </row>
        <row r="33">
          <cell r="B33">
            <v>38411</v>
          </cell>
          <cell r="C33">
            <v>4.105</v>
          </cell>
          <cell r="D33">
            <v>3.570307541256701</v>
          </cell>
          <cell r="E33">
            <v>4.113629477183702</v>
          </cell>
          <cell r="F33">
            <v>3.913787280422106</v>
          </cell>
          <cell r="G33">
            <v>3.453528051211964</v>
          </cell>
          <cell r="H33">
            <v>3.683657665817035</v>
          </cell>
          <cell r="I33">
            <v>4.087513429038216</v>
          </cell>
          <cell r="J33">
            <v>3.8300183137677912</v>
          </cell>
        </row>
        <row r="34">
          <cell r="B34">
            <v>38442</v>
          </cell>
          <cell r="C34">
            <v>3.935</v>
          </cell>
          <cell r="D34">
            <v>3.4224507125079455</v>
          </cell>
          <cell r="E34">
            <v>3.943272105412391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3.671406105889466</v>
          </cell>
        </row>
        <row r="35">
          <cell r="B35">
            <v>38472</v>
          </cell>
          <cell r="C35">
            <v>3.675</v>
          </cell>
          <cell r="D35">
            <v>3.196316739127497</v>
          </cell>
          <cell r="E35">
            <v>3.6827255368209753</v>
          </cell>
          <cell r="F35">
            <v>3.503816871023444</v>
          </cell>
          <cell r="G35">
            <v>3.091769936225083</v>
          </cell>
          <cell r="H35">
            <v>3.2977934036242633</v>
          </cell>
          <cell r="I35">
            <v>3.65934515267124</v>
          </cell>
          <cell r="J35">
            <v>3.4288227291343802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3.037085570006136</v>
          </cell>
          <cell r="H36">
            <v>3.239465084920705</v>
          </cell>
          <cell r="I36">
            <v>3.594622041127395</v>
          </cell>
          <cell r="J36">
            <v>3.368176884945609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3.456145893186391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3.667694004017625</v>
          </cell>
          <cell r="F38">
            <v>3.4895155776723286</v>
          </cell>
          <cell r="G38">
            <v>3.0791504670976337</v>
          </cell>
          <cell r="H38">
            <v>3.284333022384981</v>
          </cell>
          <cell r="I38">
            <v>3.6444090500072766</v>
          </cell>
          <cell r="J38">
            <v>3.4148275343215873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</v>
          </cell>
          <cell r="G39">
            <v>3.0875634465159334</v>
          </cell>
          <cell r="H39">
            <v>3.293306609877836</v>
          </cell>
          <cell r="I39">
            <v>3.6543664517832526</v>
          </cell>
          <cell r="J39">
            <v>3.4241576641967826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3.657672982148724</v>
          </cell>
          <cell r="F40">
            <v>3.4799813821049175</v>
          </cell>
          <cell r="G40">
            <v>3.070737487679334</v>
          </cell>
          <cell r="H40">
            <v>3.2753594348921258</v>
          </cell>
          <cell r="I40">
            <v>3.6344516482313</v>
          </cell>
          <cell r="J40">
            <v>3.4054974044463915</v>
          </cell>
        </row>
        <row r="41">
          <cell r="B41">
            <v>38656</v>
          </cell>
          <cell r="C41">
            <v>3.672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</v>
          </cell>
          <cell r="I41">
            <v>3.6563579321384476</v>
          </cell>
          <cell r="J41">
            <v>3.4260236901718217</v>
          </cell>
        </row>
        <row r="42">
          <cell r="B42">
            <v>38686</v>
          </cell>
          <cell r="C42">
            <v>3.834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</v>
          </cell>
          <cell r="I42">
            <v>3.817667840909261</v>
          </cell>
          <cell r="J42">
            <v>3.57717179414999</v>
          </cell>
        </row>
        <row r="43">
          <cell r="B43">
            <v>38717</v>
          </cell>
          <cell r="C43">
            <v>4.004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</v>
          </cell>
          <cell r="I43">
            <v>3.9869436711008555</v>
          </cell>
          <cell r="J43">
            <v>3.7357840020283146</v>
          </cell>
        </row>
        <row r="44">
          <cell r="B44">
            <v>38748</v>
          </cell>
          <cell r="C44">
            <v>4.059</v>
          </cell>
          <cell r="D44">
            <v>3.4387923799389073</v>
          </cell>
          <cell r="E44">
            <v>3.988221525888833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</row>
        <row r="45">
          <cell r="B45">
            <v>38776</v>
          </cell>
          <cell r="C45">
            <v>3.959</v>
          </cell>
          <cell r="D45">
            <v>3.5595411276496427</v>
          </cell>
          <cell r="E45">
            <v>4.086224331947242</v>
          </cell>
          <cell r="F45">
            <v>3.902395227141779</v>
          </cell>
          <cell r="G45">
            <v>3.459119819912368</v>
          </cell>
          <cell r="H45">
            <v>3.6807575235270735</v>
          </cell>
          <cell r="I45">
            <v>4.0967311648972045</v>
          </cell>
          <cell r="J45">
            <v>3.802224641669384</v>
          </cell>
        </row>
        <row r="46">
          <cell r="B46">
            <v>38807</v>
          </cell>
          <cell r="C46">
            <v>3.833</v>
          </cell>
          <cell r="D46">
            <v>3.335450712507946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3.836237598846621</v>
          </cell>
          <cell r="J46">
            <v>3.584406105889466</v>
          </cell>
        </row>
        <row r="47">
          <cell r="B47">
            <v>38837</v>
          </cell>
          <cell r="C47">
            <v>3.638</v>
          </cell>
          <cell r="D47">
            <v>3.174316739127497</v>
          </cell>
          <cell r="E47">
            <v>3.6607255368209755</v>
          </cell>
          <cell r="F47">
            <v>3.4818168710234443</v>
          </cell>
          <cell r="G47">
            <v>3.069769936225083</v>
          </cell>
          <cell r="H47">
            <v>3.2757934036242635</v>
          </cell>
          <cell r="I47">
            <v>3.6423451526712403</v>
          </cell>
          <cell r="J47">
            <v>3.4068227291343804</v>
          </cell>
        </row>
        <row r="48">
          <cell r="B48">
            <v>38868</v>
          </cell>
          <cell r="C48">
            <v>3.623</v>
          </cell>
          <cell r="D48">
            <v>3.167783245782385</v>
          </cell>
          <cell r="E48">
            <v>3.645588894673122</v>
          </cell>
          <cell r="F48">
            <v>3.4698445998352745</v>
          </cell>
          <cell r="G48">
            <v>3.0650855700061364</v>
          </cell>
          <cell r="H48">
            <v>3.267465084920705</v>
          </cell>
          <cell r="I48">
            <v>3.6276220411273954</v>
          </cell>
          <cell r="J48">
            <v>3.3961768849456093</v>
          </cell>
        </row>
        <row r="49">
          <cell r="B49">
            <v>38898</v>
          </cell>
          <cell r="C49">
            <v>3.655</v>
          </cell>
          <cell r="D49">
            <v>3.1978294365543336</v>
          </cell>
          <cell r="E49">
            <v>3.6776204274764726</v>
          </cell>
          <cell r="F49">
            <v>3.501145893186391</v>
          </cell>
          <cell r="G49">
            <v>3.0947050391335855</v>
          </cell>
          <cell r="H49">
            <v>3.297925466159988</v>
          </cell>
          <cell r="I49">
            <v>3.65955814379136</v>
          </cell>
          <cell r="J49">
            <v>3.4271720797584027</v>
          </cell>
        </row>
        <row r="50">
          <cell r="B50">
            <v>38929</v>
          </cell>
          <cell r="C50">
            <v>3.687</v>
          </cell>
          <cell r="D50">
            <v>3.225270548355548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</v>
          </cell>
        </row>
        <row r="51">
          <cell r="B51">
            <v>38960</v>
          </cell>
          <cell r="C51">
            <v>3.722</v>
          </cell>
          <cell r="D51">
            <v>3.258968008870181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</row>
        <row r="52">
          <cell r="B52">
            <v>38990</v>
          </cell>
          <cell r="C52">
            <v>3.727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</v>
          </cell>
          <cell r="H52">
            <v>3.367359434892126</v>
          </cell>
          <cell r="I52">
            <v>3.7314516482313</v>
          </cell>
          <cell r="J52">
            <v>3.4974974044463916</v>
          </cell>
        </row>
        <row r="53">
          <cell r="B53">
            <v>39021</v>
          </cell>
          <cell r="C53">
            <v>3.752</v>
          </cell>
          <cell r="D53">
            <v>3.288707500973107</v>
          </cell>
          <cell r="E53">
            <v>3.774719230260305</v>
          </cell>
          <cell r="F53">
            <v>3.5959566123532207</v>
          </cell>
          <cell r="G53">
            <v>3.184246042399593</v>
          </cell>
          <cell r="H53">
            <v>3.390101327376407</v>
          </cell>
          <cell r="I53">
            <v>3.7563579321384473</v>
          </cell>
          <cell r="J53">
            <v>3.5210236901718215</v>
          </cell>
        </row>
        <row r="54">
          <cell r="B54">
            <v>39051</v>
          </cell>
          <cell r="C54">
            <v>3.937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3.940667840909261</v>
          </cell>
          <cell r="J54">
            <v>3.69517179414999</v>
          </cell>
        </row>
        <row r="55">
          <cell r="B55">
            <v>39082</v>
          </cell>
          <cell r="C55">
            <v>4.102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</v>
          </cell>
          <cell r="J55">
            <v>3.8487840020283155</v>
          </cell>
        </row>
        <row r="56">
          <cell r="B56">
            <v>39113</v>
          </cell>
          <cell r="C56">
            <v>4.172</v>
          </cell>
          <cell r="D56">
            <v>3.566792379938907</v>
          </cell>
          <cell r="E56">
            <v>4.116221525888832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</row>
        <row r="57">
          <cell r="B57">
            <v>39141</v>
          </cell>
          <cell r="C57">
            <v>4.062</v>
          </cell>
          <cell r="D57">
            <v>3.677541127649643</v>
          </cell>
          <cell r="E57">
            <v>4.204224331947242</v>
          </cell>
          <cell r="F57">
            <v>4.020395227141779</v>
          </cell>
          <cell r="G57">
            <v>3.5771198199123684</v>
          </cell>
          <cell r="H57">
            <v>3.798757523527074</v>
          </cell>
          <cell r="I57">
            <v>4.219731164897205</v>
          </cell>
          <cell r="J57">
            <v>3.9202246416693844</v>
          </cell>
        </row>
        <row r="58">
          <cell r="B58">
            <v>39172</v>
          </cell>
          <cell r="C58">
            <v>3.917</v>
          </cell>
          <cell r="D58">
            <v>3.4194507125079454</v>
          </cell>
          <cell r="E58">
            <v>3.940272105412391</v>
          </cell>
          <cell r="F58">
            <v>3.748705955776123</v>
          </cell>
          <cell r="G58">
            <v>3.307507401100871</v>
          </cell>
          <cell r="H58">
            <v>3.5281066784384967</v>
          </cell>
          <cell r="I58">
            <v>3.9202375988466205</v>
          </cell>
          <cell r="J58">
            <v>3.6684061058894657</v>
          </cell>
        </row>
        <row r="59">
          <cell r="B59">
            <v>39202</v>
          </cell>
          <cell r="C59">
            <v>3.737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</row>
        <row r="60">
          <cell r="B60">
            <v>39233</v>
          </cell>
          <cell r="C60">
            <v>3.727</v>
          </cell>
          <cell r="D60">
            <v>3.2717832457823848</v>
          </cell>
          <cell r="E60">
            <v>3.7495888946731215</v>
          </cell>
          <cell r="F60">
            <v>3.573844599835274</v>
          </cell>
          <cell r="G60">
            <v>3.169085570006136</v>
          </cell>
          <cell r="H60">
            <v>3.371465084920705</v>
          </cell>
          <cell r="I60">
            <v>3.731622041127395</v>
          </cell>
          <cell r="J60">
            <v>3.500176884945609</v>
          </cell>
        </row>
        <row r="61">
          <cell r="B61">
            <v>39263</v>
          </cell>
          <cell r="C61">
            <v>3.757</v>
          </cell>
          <cell r="D61">
            <v>3.299829436554334</v>
          </cell>
          <cell r="E61">
            <v>3.779620427476473</v>
          </cell>
          <cell r="F61">
            <v>3.603145893186391</v>
          </cell>
          <cell r="G61">
            <v>3.196705039133586</v>
          </cell>
          <cell r="H61">
            <v>3.3999254661599885</v>
          </cell>
          <cell r="I61">
            <v>3.76155814379136</v>
          </cell>
          <cell r="J61">
            <v>3.529172079758403</v>
          </cell>
        </row>
        <row r="62">
          <cell r="B62">
            <v>39294</v>
          </cell>
          <cell r="C62">
            <v>3.787</v>
          </cell>
          <cell r="D62">
            <v>3.3252705483555483</v>
          </cell>
          <cell r="E62">
            <v>3.809694004017625</v>
          </cell>
          <cell r="F62">
            <v>3.6315155776723285</v>
          </cell>
          <cell r="G62">
            <v>3.2211504670976336</v>
          </cell>
          <cell r="H62">
            <v>3.426333022384981</v>
          </cell>
          <cell r="I62">
            <v>3.7914090500072763</v>
          </cell>
          <cell r="J62">
            <v>3.556827534321587</v>
          </cell>
        </row>
        <row r="63">
          <cell r="B63">
            <v>39325</v>
          </cell>
          <cell r="C63">
            <v>3.822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3.591157664196783</v>
          </cell>
        </row>
        <row r="64">
          <cell r="B64">
            <v>39355</v>
          </cell>
          <cell r="C64">
            <v>3.822</v>
          </cell>
          <cell r="D64">
            <v>3.361573087840916</v>
          </cell>
          <cell r="E64">
            <v>3.844672982148724</v>
          </cell>
          <cell r="F64">
            <v>3.6669813821049178</v>
          </cell>
          <cell r="G64">
            <v>3.2577374876793344</v>
          </cell>
          <cell r="H64">
            <v>3.462359434892126</v>
          </cell>
          <cell r="I64">
            <v>3.8264516482313002</v>
          </cell>
          <cell r="J64">
            <v>3.5924974044463918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3.690956612353221</v>
          </cell>
          <cell r="G65">
            <v>3.2792460423995933</v>
          </cell>
          <cell r="H65">
            <v>3.485101327376407</v>
          </cell>
          <cell r="I65">
            <v>3.8513579321384475</v>
          </cell>
          <cell r="J65">
            <v>3.6160236901718217</v>
          </cell>
        </row>
        <row r="66">
          <cell r="B66">
            <v>39416</v>
          </cell>
          <cell r="C66">
            <v>3.997</v>
          </cell>
          <cell r="D66">
            <v>3.5126063613101555</v>
          </cell>
          <cell r="E66">
            <v>4.020059784536494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</v>
          </cell>
          <cell r="J66">
            <v>3.75517179414999</v>
          </cell>
        </row>
        <row r="67">
          <cell r="B67">
            <v>39447</v>
          </cell>
          <cell r="C67">
            <v>4.147</v>
          </cell>
          <cell r="D67">
            <v>3.6404631900589113</v>
          </cell>
          <cell r="E67">
            <v>4.170417156307805</v>
          </cell>
          <cell r="F67">
            <v>3.9754919051912574</v>
          </cell>
          <cell r="G67">
            <v>3.5265569590871384</v>
          </cell>
          <cell r="H67">
            <v>3.751024432139198</v>
          </cell>
          <cell r="I67">
            <v>4.149943671100856</v>
          </cell>
          <cell r="J67">
            <v>3.8937840020283154</v>
          </cell>
        </row>
        <row r="68">
          <cell r="B68">
            <v>39478</v>
          </cell>
          <cell r="C68">
            <v>4.197</v>
          </cell>
          <cell r="D68">
            <v>3.5917923799389073</v>
          </cell>
          <cell r="E68">
            <v>4.141221525888833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</v>
          </cell>
          <cell r="J68">
            <v>3.875780403213136</v>
          </cell>
        </row>
        <row r="69">
          <cell r="B69">
            <v>39507</v>
          </cell>
          <cell r="C69">
            <v>4.097</v>
          </cell>
          <cell r="D69">
            <v>3.712541127649643</v>
          </cell>
          <cell r="E69">
            <v>4.239224331947242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4.254731164897205</v>
          </cell>
          <cell r="J69">
            <v>3.9552246416693846</v>
          </cell>
        </row>
        <row r="70">
          <cell r="B70">
            <v>39538</v>
          </cell>
          <cell r="C70">
            <v>3.947</v>
          </cell>
          <cell r="D70">
            <v>3.4494507125079457</v>
          </cell>
          <cell r="E70">
            <v>3.9702721054123913</v>
          </cell>
          <cell r="F70">
            <v>3.778705955776123</v>
          </cell>
          <cell r="G70">
            <v>3.337507401100871</v>
          </cell>
          <cell r="H70">
            <v>3.558106678438497</v>
          </cell>
          <cell r="I70">
            <v>3.9502375988466207</v>
          </cell>
          <cell r="J70">
            <v>3.698406105889466</v>
          </cell>
        </row>
        <row r="71">
          <cell r="B71">
            <v>39568</v>
          </cell>
          <cell r="C71">
            <v>3.797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</row>
        <row r="72">
          <cell r="B72">
            <v>39599</v>
          </cell>
          <cell r="C72">
            <v>3.767</v>
          </cell>
          <cell r="D72">
            <v>3.311783245782385</v>
          </cell>
          <cell r="E72">
            <v>3.7895888946731215</v>
          </cell>
          <cell r="F72">
            <v>3.613844599835274</v>
          </cell>
          <cell r="G72">
            <v>3.209085570006136</v>
          </cell>
          <cell r="H72">
            <v>3.411465084920705</v>
          </cell>
          <cell r="I72">
            <v>3.771622041127395</v>
          </cell>
          <cell r="J72">
            <v>3.540176884945609</v>
          </cell>
        </row>
        <row r="73">
          <cell r="B73">
            <v>39629</v>
          </cell>
          <cell r="C73">
            <v>3.797</v>
          </cell>
          <cell r="D73">
            <v>3.339829436554334</v>
          </cell>
          <cell r="E73">
            <v>3.819620427476473</v>
          </cell>
          <cell r="F73">
            <v>3.643145893186391</v>
          </cell>
          <cell r="G73">
            <v>3.236705039133586</v>
          </cell>
          <cell r="H73">
            <v>3.4399254661599885</v>
          </cell>
          <cell r="I73">
            <v>3.80155814379136</v>
          </cell>
          <cell r="J73">
            <v>3.569172079758403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3.849694004017625</v>
          </cell>
          <cell r="F74">
            <v>3.6715155776723285</v>
          </cell>
          <cell r="G74">
            <v>3.2611504670976337</v>
          </cell>
          <cell r="H74">
            <v>3.466333022384981</v>
          </cell>
          <cell r="I74">
            <v>3.8314090500072764</v>
          </cell>
          <cell r="J74">
            <v>3.596827534321587</v>
          </cell>
        </row>
        <row r="75">
          <cell r="B75">
            <v>39691</v>
          </cell>
          <cell r="C75">
            <v>3.857</v>
          </cell>
          <cell r="D75">
            <v>3.393968008870181</v>
          </cell>
          <cell r="E75">
            <v>3.879715025886526</v>
          </cell>
          <cell r="F75">
            <v>3.7010497732397396</v>
          </cell>
          <cell r="G75">
            <v>3.289563446515934</v>
          </cell>
          <cell r="H75">
            <v>3.4953066098778365</v>
          </cell>
          <cell r="I75">
            <v>3.861366451783253</v>
          </cell>
          <cell r="J75">
            <v>3.626157664196783</v>
          </cell>
        </row>
        <row r="76">
          <cell r="B76">
            <v>39721</v>
          </cell>
          <cell r="C76">
            <v>3.857</v>
          </cell>
          <cell r="D76">
            <v>3.396573087840916</v>
          </cell>
          <cell r="E76">
            <v>3.8796729821487244</v>
          </cell>
          <cell r="F76">
            <v>3.701981382104918</v>
          </cell>
          <cell r="G76">
            <v>3.2927374876793345</v>
          </cell>
          <cell r="H76">
            <v>3.497359434892126</v>
          </cell>
          <cell r="I76">
            <v>3.8614516482313004</v>
          </cell>
          <cell r="J76">
            <v>3.627497404446392</v>
          </cell>
        </row>
        <row r="77">
          <cell r="B77">
            <v>39752</v>
          </cell>
          <cell r="C77">
            <v>3.882</v>
          </cell>
          <cell r="D77">
            <v>3.4187075009731074</v>
          </cell>
          <cell r="E77">
            <v>3.9047192302603055</v>
          </cell>
          <cell r="F77">
            <v>3.725956612353221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</v>
          </cell>
          <cell r="F78">
            <v>3.8684105805452744</v>
          </cell>
          <cell r="G78">
            <v>3.4385363089760457</v>
          </cell>
          <cell r="H78">
            <v>3.65347344476066</v>
          </cell>
          <cell r="I78">
            <v>4.035667840909261</v>
          </cell>
          <cell r="J78">
            <v>3.79017179414999</v>
          </cell>
        </row>
        <row r="79">
          <cell r="B79">
            <v>39813</v>
          </cell>
          <cell r="C79">
            <v>4.182</v>
          </cell>
          <cell r="D79">
            <v>3.6754631900589114</v>
          </cell>
          <cell r="E79">
            <v>4.2054171563078055</v>
          </cell>
          <cell r="F79">
            <v>4.010491905191257</v>
          </cell>
          <cell r="G79">
            <v>3.5615569590871385</v>
          </cell>
          <cell r="H79">
            <v>3.786024432139198</v>
          </cell>
          <cell r="I79">
            <v>4.184943671100856</v>
          </cell>
          <cell r="J79">
            <v>3.9287840020283156</v>
          </cell>
        </row>
        <row r="80">
          <cell r="B80">
            <v>39844</v>
          </cell>
          <cell r="C80">
            <v>4.28094</v>
          </cell>
          <cell r="D80">
            <v>3.6757323799389074</v>
          </cell>
          <cell r="E80">
            <v>4.225161525888833</v>
          </cell>
          <cell r="F80">
            <v>4.026306225034847</v>
          </cell>
          <cell r="G80">
            <v>3.530276826053359</v>
          </cell>
          <cell r="H80">
            <v>3.7782915255441027</v>
          </cell>
          <cell r="I80">
            <v>4.193749615856889</v>
          </cell>
          <cell r="J80">
            <v>3.959720403213136</v>
          </cell>
        </row>
        <row r="81">
          <cell r="B81">
            <v>39872</v>
          </cell>
          <cell r="C81">
            <v>4.178940000000001</v>
          </cell>
          <cell r="D81">
            <v>3.7944811276496435</v>
          </cell>
          <cell r="E81">
            <v>4.321164331947243</v>
          </cell>
          <cell r="F81">
            <v>4.137335227141779</v>
          </cell>
          <cell r="G81">
            <v>3.694059819912369</v>
          </cell>
          <cell r="H81">
            <v>3.9156975235270743</v>
          </cell>
          <cell r="I81">
            <v>4.336671164897205</v>
          </cell>
          <cell r="J81">
            <v>4.037164641669385</v>
          </cell>
        </row>
        <row r="82">
          <cell r="B82">
            <v>39903</v>
          </cell>
          <cell r="C82">
            <v>4.02594</v>
          </cell>
          <cell r="D82">
            <v>3.528390712507946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</v>
          </cell>
          <cell r="I82">
            <v>4.029177598846621</v>
          </cell>
          <cell r="J82">
            <v>3.777346105889466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3.895665536820976</v>
          </cell>
          <cell r="F83">
            <v>3.7167568710234447</v>
          </cell>
          <cell r="G83">
            <v>3.3047099362250836</v>
          </cell>
          <cell r="H83">
            <v>3.510733403624264</v>
          </cell>
          <cell r="I83">
            <v>3.8772851526712406</v>
          </cell>
          <cell r="J83">
            <v>3.641762729134381</v>
          </cell>
        </row>
        <row r="84">
          <cell r="B84">
            <v>39964</v>
          </cell>
          <cell r="C84">
            <v>3.84234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</v>
          </cell>
          <cell r="H84">
            <v>3.486805084920705</v>
          </cell>
          <cell r="I84">
            <v>3.8469620411273953</v>
          </cell>
          <cell r="J84">
            <v>3.615516884945609</v>
          </cell>
        </row>
        <row r="85">
          <cell r="B85">
            <v>39994</v>
          </cell>
          <cell r="C85">
            <v>3.8729400000000003</v>
          </cell>
          <cell r="D85">
            <v>3.415769436554334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3.926234004017625</v>
          </cell>
          <cell r="F86">
            <v>3.7480555776723286</v>
          </cell>
          <cell r="G86">
            <v>3.3376904670976337</v>
          </cell>
          <cell r="H86">
            <v>3.542873022384981</v>
          </cell>
          <cell r="I86">
            <v>3.9079490500072764</v>
          </cell>
          <cell r="J86">
            <v>3.6733675343215872</v>
          </cell>
        </row>
        <row r="87">
          <cell r="B87">
            <v>40056</v>
          </cell>
          <cell r="C87">
            <v>3.93414</v>
          </cell>
          <cell r="D87">
            <v>3.471108008870181</v>
          </cell>
          <cell r="E87">
            <v>3.956855025886526</v>
          </cell>
          <cell r="F87">
            <v>3.7781897732397396</v>
          </cell>
          <cell r="G87">
            <v>3.366703446515934</v>
          </cell>
          <cell r="H87">
            <v>3.5724466098778365</v>
          </cell>
          <cell r="I87">
            <v>3.938506451783253</v>
          </cell>
          <cell r="J87">
            <v>3.703297664196783</v>
          </cell>
        </row>
        <row r="88">
          <cell r="B88">
            <v>40086</v>
          </cell>
          <cell r="C88">
            <v>3.93414</v>
          </cell>
          <cell r="D88">
            <v>3.473713087840916</v>
          </cell>
          <cell r="E88">
            <v>3.9568129821487243</v>
          </cell>
          <cell r="F88">
            <v>3.779121382104918</v>
          </cell>
          <cell r="G88">
            <v>3.3698774876793345</v>
          </cell>
          <cell r="H88">
            <v>3.574499434892126</v>
          </cell>
          <cell r="I88">
            <v>3.9385916482313004</v>
          </cell>
          <cell r="J88">
            <v>3.704637404446392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</row>
        <row r="90">
          <cell r="B90">
            <v>40147</v>
          </cell>
          <cell r="C90">
            <v>4.11264</v>
          </cell>
          <cell r="D90">
            <v>3.6282463613101554</v>
          </cell>
          <cell r="E90">
            <v>4.135699784536494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</v>
          </cell>
          <cell r="J90">
            <v>3.87081179414999</v>
          </cell>
        </row>
        <row r="91">
          <cell r="B91">
            <v>40178</v>
          </cell>
          <cell r="C91">
            <v>4.26564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</v>
          </cell>
          <cell r="J91">
            <v>4.0124240020283155</v>
          </cell>
        </row>
        <row r="92">
          <cell r="B92">
            <v>40209</v>
          </cell>
          <cell r="C92">
            <v>4.3665588</v>
          </cell>
          <cell r="D92">
            <v>3.761351179938907</v>
          </cell>
          <cell r="E92">
            <v>4.310780325888833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</v>
          </cell>
          <cell r="J92">
            <v>4.0453392032131354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</v>
          </cell>
          <cell r="F93">
            <v>4.220914027141779</v>
          </cell>
          <cell r="G93">
            <v>3.7776386199123686</v>
          </cell>
          <cell r="H93">
            <v>3.999276323527074</v>
          </cell>
          <cell r="I93">
            <v>4.420249964897205</v>
          </cell>
          <cell r="J93">
            <v>4.120743441669385</v>
          </cell>
        </row>
        <row r="94">
          <cell r="B94">
            <v>40268</v>
          </cell>
          <cell r="C94">
            <v>4.1064588</v>
          </cell>
          <cell r="D94">
            <v>3.608909512507946</v>
          </cell>
          <cell r="E94">
            <v>4.129730905412392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</v>
          </cell>
          <cell r="J94">
            <v>3.8578649058894663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3.973124336820976</v>
          </cell>
          <cell r="F95">
            <v>3.7942156710234447</v>
          </cell>
          <cell r="G95">
            <v>3.3821687362250836</v>
          </cell>
          <cell r="H95">
            <v>3.588192203624264</v>
          </cell>
          <cell r="I95">
            <v>3.9547439526712407</v>
          </cell>
          <cell r="J95">
            <v>3.719221529134381</v>
          </cell>
        </row>
        <row r="96">
          <cell r="B96">
            <v>40329</v>
          </cell>
          <cell r="C96">
            <v>3.9191868000000003</v>
          </cell>
          <cell r="D96">
            <v>3.463970045782385</v>
          </cell>
          <cell r="E96">
            <v>3.941775694673122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</row>
        <row r="97">
          <cell r="B97">
            <v>40359</v>
          </cell>
          <cell r="C97">
            <v>3.9503988000000003</v>
          </cell>
          <cell r="D97">
            <v>3.493228236554334</v>
          </cell>
          <cell r="E97">
            <v>3.973019227476473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</v>
          </cell>
        </row>
        <row r="98">
          <cell r="B98">
            <v>40390</v>
          </cell>
          <cell r="C98">
            <v>3.9816108</v>
          </cell>
          <cell r="D98">
            <v>3.5198813483555482</v>
          </cell>
          <cell r="E98">
            <v>4.004304804017624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</v>
          </cell>
        </row>
        <row r="99">
          <cell r="B99">
            <v>40421</v>
          </cell>
          <cell r="C99">
            <v>4.0128228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3.445386246515934</v>
          </cell>
          <cell r="H99">
            <v>3.6511294098778366</v>
          </cell>
          <cell r="I99">
            <v>4.017189251783253</v>
          </cell>
          <cell r="J99">
            <v>3.781980464196783</v>
          </cell>
        </row>
        <row r="100">
          <cell r="B100">
            <v>40451</v>
          </cell>
          <cell r="C100">
            <v>4.0128228</v>
          </cell>
          <cell r="D100">
            <v>3.552395887840916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</v>
          </cell>
        </row>
        <row r="101">
          <cell r="B101">
            <v>40482</v>
          </cell>
          <cell r="C101">
            <v>4.038832800000001</v>
          </cell>
          <cell r="D101">
            <v>3.575540300973108</v>
          </cell>
          <cell r="E101">
            <v>4.061552030260306</v>
          </cell>
          <cell r="F101">
            <v>3.8827894123532216</v>
          </cell>
          <cell r="G101">
            <v>3.471078842399594</v>
          </cell>
          <cell r="H101">
            <v>3.676934127376408</v>
          </cell>
          <cell r="I101">
            <v>4.043190732138448</v>
          </cell>
          <cell r="J101">
            <v>3.8078564901718224</v>
          </cell>
        </row>
        <row r="102">
          <cell r="B102">
            <v>40512</v>
          </cell>
          <cell r="C102">
            <v>4.1948928</v>
          </cell>
          <cell r="D102">
            <v>3.7104991613101554</v>
          </cell>
          <cell r="E102">
            <v>4.217952584536494</v>
          </cell>
          <cell r="F102">
            <v>4.031303380545274</v>
          </cell>
          <cell r="G102">
            <v>3.6014291089760455</v>
          </cell>
          <cell r="H102">
            <v>3.8163662447606597</v>
          </cell>
          <cell r="I102">
            <v>4.19856064090926</v>
          </cell>
          <cell r="J102">
            <v>3.95306459414999</v>
          </cell>
        </row>
        <row r="103">
          <cell r="B103">
            <v>40543</v>
          </cell>
          <cell r="C103">
            <v>4.350952800000001</v>
          </cell>
          <cell r="D103">
            <v>3.844415990058912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4.353896471100857</v>
          </cell>
          <cell r="J103">
            <v>4.097736802028316</v>
          </cell>
        </row>
        <row r="104">
          <cell r="B104">
            <v>40574</v>
          </cell>
          <cell r="C104">
            <v>4.453889976</v>
          </cell>
          <cell r="D104">
            <v>3.8486823559389074</v>
          </cell>
          <cell r="E104">
            <v>4.398111501888833</v>
          </cell>
          <cell r="F104">
            <v>4.199256201034847</v>
          </cell>
          <cell r="G104">
            <v>3.7032268020533587</v>
          </cell>
          <cell r="H104">
            <v>3.9512415015441027</v>
          </cell>
          <cell r="I104">
            <v>4.366699591856889</v>
          </cell>
          <cell r="J104">
            <v>4.132670379213136</v>
          </cell>
        </row>
        <row r="105">
          <cell r="B105">
            <v>40602</v>
          </cell>
          <cell r="C105">
            <v>4.347769176000001</v>
          </cell>
          <cell r="D105">
            <v>3.9633103036496435</v>
          </cell>
          <cell r="E105">
            <v>4.489993507947243</v>
          </cell>
          <cell r="F105">
            <v>4.306164403141779</v>
          </cell>
          <cell r="G105">
            <v>3.862888995912369</v>
          </cell>
          <cell r="H105">
            <v>4.084526699527074</v>
          </cell>
          <cell r="I105">
            <v>4.505500340897205</v>
          </cell>
          <cell r="J105">
            <v>4.205993817669385</v>
          </cell>
        </row>
        <row r="106">
          <cell r="B106">
            <v>40633</v>
          </cell>
          <cell r="C106">
            <v>4.188587976000001</v>
          </cell>
          <cell r="D106">
            <v>3.6910386885079465</v>
          </cell>
          <cell r="E106">
            <v>4.211860081412392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</row>
        <row r="107">
          <cell r="B107">
            <v>40663</v>
          </cell>
          <cell r="C107">
            <v>4.029406776</v>
          </cell>
          <cell r="D107">
            <v>3.5657235151274973</v>
          </cell>
          <cell r="E107">
            <v>4.052132312820976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4.020159430673122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4.002192577127396</v>
          </cell>
          <cell r="J108">
            <v>3.7707474209456096</v>
          </cell>
        </row>
        <row r="109">
          <cell r="B109">
            <v>40724</v>
          </cell>
          <cell r="C109">
            <v>4.029406776</v>
          </cell>
          <cell r="D109">
            <v>3.572236212554334</v>
          </cell>
          <cell r="E109">
            <v>4.052027203476473</v>
          </cell>
          <cell r="F109">
            <v>3.875552669186391</v>
          </cell>
          <cell r="G109">
            <v>3.469111815133586</v>
          </cell>
          <cell r="H109">
            <v>3.6723322421599884</v>
          </cell>
          <cell r="I109">
            <v>4.03396491979136</v>
          </cell>
          <cell r="J109">
            <v>3.801578855758403</v>
          </cell>
        </row>
        <row r="110">
          <cell r="B110">
            <v>40755</v>
          </cell>
          <cell r="C110">
            <v>4.061243016</v>
          </cell>
          <cell r="D110">
            <v>3.599513564355548</v>
          </cell>
          <cell r="E110">
            <v>4.083937020017625</v>
          </cell>
          <cell r="F110">
            <v>3.9057585936723282</v>
          </cell>
          <cell r="G110">
            <v>3.4953934830976334</v>
          </cell>
          <cell r="H110">
            <v>3.700576038384981</v>
          </cell>
          <cell r="I110">
            <v>4.065652066007276</v>
          </cell>
          <cell r="J110">
            <v>3.831070550321587</v>
          </cell>
        </row>
        <row r="111">
          <cell r="B111">
            <v>40786</v>
          </cell>
          <cell r="C111">
            <v>4.093079256</v>
          </cell>
          <cell r="D111">
            <v>3.630047264870181</v>
          </cell>
          <cell r="E111">
            <v>4.115794281886526</v>
          </cell>
          <cell r="F111">
            <v>3.9371290292397396</v>
          </cell>
          <cell r="G111">
            <v>3.525642702515934</v>
          </cell>
          <cell r="H111">
            <v>3.7313858658778365</v>
          </cell>
          <cell r="I111">
            <v>4.097445707783253</v>
          </cell>
          <cell r="J111">
            <v>3.862236920196783</v>
          </cell>
        </row>
        <row r="112">
          <cell r="B112">
            <v>40816</v>
          </cell>
          <cell r="C112">
            <v>4.093079256</v>
          </cell>
          <cell r="D112">
            <v>3.632652343840916</v>
          </cell>
          <cell r="E112">
            <v>4.115752238148724</v>
          </cell>
          <cell r="F112">
            <v>3.938060638104918</v>
          </cell>
          <cell r="G112">
            <v>3.5288167436793345</v>
          </cell>
          <cell r="H112">
            <v>3.733438690892126</v>
          </cell>
          <cell r="I112">
            <v>4.0975309042313</v>
          </cell>
          <cell r="J112">
            <v>3.863576660446392</v>
          </cell>
        </row>
        <row r="113">
          <cell r="B113">
            <v>40847</v>
          </cell>
          <cell r="C113">
            <v>4.119609456000001</v>
          </cell>
          <cell r="D113">
            <v>3.656316956973108</v>
          </cell>
          <cell r="E113">
            <v>4.142328686260306</v>
          </cell>
          <cell r="F113">
            <v>3.963566068353222</v>
          </cell>
          <cell r="G113">
            <v>3.5518554983995942</v>
          </cell>
          <cell r="H113">
            <v>3.757710783376408</v>
          </cell>
          <cell r="I113">
            <v>4.123967388138448</v>
          </cell>
          <cell r="J113">
            <v>3.8886331461718227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</v>
          </cell>
          <cell r="F114">
            <v>4.115201236545274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</v>
          </cell>
        </row>
        <row r="115">
          <cell r="B115">
            <v>40908</v>
          </cell>
          <cell r="C115">
            <v>4.437971856000001</v>
          </cell>
          <cell r="D115">
            <v>3.931435046058912</v>
          </cell>
          <cell r="E115">
            <v>4.461389012307806</v>
          </cell>
          <cell r="F115">
            <v>4.2664637611912575</v>
          </cell>
          <cell r="G115">
            <v>3.817528815087139</v>
          </cell>
          <cell r="H115">
            <v>4.041996288139198</v>
          </cell>
          <cell r="I115">
            <v>4.440915527100857</v>
          </cell>
          <cell r="J115">
            <v>4.184755858028316</v>
          </cell>
        </row>
        <row r="116">
          <cell r="B116">
            <v>40939</v>
          </cell>
          <cell r="C116">
            <v>4.54296777552</v>
          </cell>
          <cell r="D116">
            <v>3.9377601554589075</v>
          </cell>
          <cell r="E116">
            <v>4.487189301408833</v>
          </cell>
          <cell r="F116">
            <v>4.288334000554847</v>
          </cell>
          <cell r="G116">
            <v>3.792304601573359</v>
          </cell>
          <cell r="H116">
            <v>4.040319301064103</v>
          </cell>
          <cell r="I116">
            <v>4.455777391376889</v>
          </cell>
          <cell r="J116">
            <v>4.221748178733136</v>
          </cell>
        </row>
        <row r="117">
          <cell r="B117">
            <v>40968</v>
          </cell>
          <cell r="C117">
            <v>4.434724559520001</v>
          </cell>
          <cell r="D117">
            <v>4.050265687169643</v>
          </cell>
          <cell r="E117">
            <v>4.576948891467243</v>
          </cell>
          <cell r="F117">
            <v>4.39311978666178</v>
          </cell>
          <cell r="G117">
            <v>3.949844379432369</v>
          </cell>
          <cell r="H117">
            <v>4.171482083047074</v>
          </cell>
          <cell r="I117">
            <v>4.5924557244172055</v>
          </cell>
          <cell r="J117">
            <v>4.292949201189385</v>
          </cell>
        </row>
        <row r="118">
          <cell r="B118">
            <v>40999</v>
          </cell>
          <cell r="C118">
            <v>4.272359735520001</v>
          </cell>
          <cell r="D118">
            <v>3.7748104480279467</v>
          </cell>
          <cell r="E118">
            <v>4.295631840932392</v>
          </cell>
          <cell r="F118">
            <v>4.104065691296124</v>
          </cell>
          <cell r="G118">
            <v>3.6628671366208723</v>
          </cell>
          <cell r="H118">
            <v>3.883466413958498</v>
          </cell>
          <cell r="I118">
            <v>4.275597334366622</v>
          </cell>
          <cell r="J118">
            <v>4.023765841409467</v>
          </cell>
        </row>
        <row r="119">
          <cell r="B119">
            <v>41029</v>
          </cell>
          <cell r="C119">
            <v>4.10999491152</v>
          </cell>
          <cell r="D119">
            <v>3.6463116506474975</v>
          </cell>
          <cell r="E119">
            <v>4.132720448340976</v>
          </cell>
          <cell r="F119">
            <v>3.9538117825434447</v>
          </cell>
          <cell r="G119">
            <v>3.5417648477450836</v>
          </cell>
          <cell r="H119">
            <v>3.747788315144264</v>
          </cell>
          <cell r="I119">
            <v>4.11434006419124</v>
          </cell>
          <cell r="J119">
            <v>3.878817640654381</v>
          </cell>
        </row>
        <row r="120">
          <cell r="B120">
            <v>41060</v>
          </cell>
          <cell r="C120">
            <v>4.07752194672</v>
          </cell>
          <cell r="D120">
            <v>3.622305192502385</v>
          </cell>
          <cell r="E120">
            <v>4.100110841393121</v>
          </cell>
          <cell r="F120">
            <v>3.9243665465552744</v>
          </cell>
          <cell r="G120">
            <v>3.5196075167261363</v>
          </cell>
          <cell r="H120">
            <v>3.721987031640705</v>
          </cell>
          <cell r="I120">
            <v>4.082143987847395</v>
          </cell>
          <cell r="J120">
            <v>3.8506988316656092</v>
          </cell>
        </row>
        <row r="121">
          <cell r="B121">
            <v>41090</v>
          </cell>
          <cell r="C121">
            <v>4.10999491152</v>
          </cell>
          <cell r="D121">
            <v>3.652824348074334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4.11455305531136</v>
          </cell>
          <cell r="J121">
            <v>3.882166991278403</v>
          </cell>
        </row>
        <row r="122">
          <cell r="B122">
            <v>41121</v>
          </cell>
          <cell r="C122">
            <v>4.14246787632</v>
          </cell>
          <cell r="D122">
            <v>3.680738424675548</v>
          </cell>
          <cell r="E122">
            <v>4.1651618803376245</v>
          </cell>
          <cell r="F122">
            <v>3.986983453992328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3.912295410641587</v>
          </cell>
        </row>
        <row r="123">
          <cell r="B123">
            <v>41152</v>
          </cell>
          <cell r="C123">
            <v>4.174940841120001</v>
          </cell>
          <cell r="D123">
            <v>3.7119088499901816</v>
          </cell>
          <cell r="E123">
            <v>4.197655867006526</v>
          </cell>
          <cell r="F123">
            <v>4.01899061435974</v>
          </cell>
          <cell r="G123">
            <v>3.6075042876359342</v>
          </cell>
          <cell r="H123">
            <v>3.813247450997837</v>
          </cell>
          <cell r="I123">
            <v>4.179307292903253</v>
          </cell>
          <cell r="J123">
            <v>3.9440985053167834</v>
          </cell>
        </row>
        <row r="124">
          <cell r="B124">
            <v>41182</v>
          </cell>
          <cell r="C124">
            <v>4.174940841120001</v>
          </cell>
          <cell r="D124">
            <v>3.7145139289609164</v>
          </cell>
          <cell r="E124">
            <v>4.197613823268725</v>
          </cell>
          <cell r="F124">
            <v>4.019922223224918</v>
          </cell>
          <cell r="G124">
            <v>3.610678328799335</v>
          </cell>
          <cell r="H124">
            <v>3.8153002760121266</v>
          </cell>
          <cell r="I124">
            <v>4.179392489351301</v>
          </cell>
          <cell r="J124">
            <v>3.9454382455663923</v>
          </cell>
        </row>
        <row r="125">
          <cell r="B125">
            <v>41213</v>
          </cell>
          <cell r="C125">
            <v>4.202001645120001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</v>
          </cell>
          <cell r="I125">
            <v>4.206359577258448</v>
          </cell>
          <cell r="J125">
            <v>3.9710253352918228</v>
          </cell>
        </row>
        <row r="126">
          <cell r="B126">
            <v>41243</v>
          </cell>
          <cell r="C126">
            <v>4.36436646912</v>
          </cell>
          <cell r="D126">
            <v>3.8799728304301557</v>
          </cell>
          <cell r="E126">
            <v>4.3874262536564945</v>
          </cell>
          <cell r="F126">
            <v>4.200777049665274</v>
          </cell>
          <cell r="G126">
            <v>3.770902778096046</v>
          </cell>
          <cell r="H126">
            <v>3.98583991388066</v>
          </cell>
          <cell r="I126">
            <v>4.368034310029261</v>
          </cell>
          <cell r="J126">
            <v>4.12253826326999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</v>
          </cell>
          <cell r="F127">
            <v>4.355223198311258</v>
          </cell>
          <cell r="G127">
            <v>3.906288252207139</v>
          </cell>
          <cell r="H127">
            <v>4.130755725259198</v>
          </cell>
          <cell r="I127">
            <v>4.529674964220857</v>
          </cell>
          <cell r="J127">
            <v>4.273515295148316</v>
          </cell>
        </row>
        <row r="128">
          <cell r="B128">
            <v>41305</v>
          </cell>
          <cell r="C128">
            <v>4.6338271310304</v>
          </cell>
          <cell r="D128">
            <v>4.028619510969307</v>
          </cell>
          <cell r="E128">
            <v>4.578048656919233</v>
          </cell>
          <cell r="F128">
            <v>4.3791933560652465</v>
          </cell>
          <cell r="G128">
            <v>3.8831639570837586</v>
          </cell>
          <cell r="H128">
            <v>4.131178656574503</v>
          </cell>
          <cell r="I128">
            <v>4.546636746887289</v>
          </cell>
          <cell r="J128">
            <v>4.3126075342435355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 1"/>
    </sheetNames>
    <sheetDataSet>
      <sheetData sheetId="0">
        <row r="6">
          <cell r="C6">
            <v>37257</v>
          </cell>
          <cell r="D6" t="str">
            <v>4/1/04</v>
          </cell>
          <cell r="E6" t="str">
            <v>3/1/05</v>
          </cell>
          <cell r="F6" t="str">
            <v>5/31/07</v>
          </cell>
          <cell r="G6" t="str">
            <v>8/13/08</v>
          </cell>
          <cell r="H6" t="str">
            <v>5/8/09</v>
          </cell>
        </row>
        <row r="10">
          <cell r="C10">
            <v>1552187924.191854</v>
          </cell>
          <cell r="D10">
            <v>890571839.02</v>
          </cell>
          <cell r="E10">
            <v>3742371845.33</v>
          </cell>
          <cell r="F10">
            <v>2557459521.71</v>
          </cell>
          <cell r="G10">
            <v>975620220.7599999</v>
          </cell>
          <cell r="H10">
            <v>302872411.13</v>
          </cell>
        </row>
        <row r="11">
          <cell r="C11">
            <v>46319557.337</v>
          </cell>
          <cell r="D11">
            <v>20335155.368</v>
          </cell>
          <cell r="E11">
            <v>68850661.555</v>
          </cell>
          <cell r="F11">
            <v>41047568.39700001</v>
          </cell>
          <cell r="G11">
            <v>16483398.276</v>
          </cell>
          <cell r="H11">
            <v>6946291.168</v>
          </cell>
        </row>
        <row r="12">
          <cell r="C12">
            <v>33.510422236957965</v>
          </cell>
          <cell r="D12">
            <v>43.79469066764201</v>
          </cell>
          <cell r="E12">
            <v>54.354914837535425</v>
          </cell>
          <cell r="F12">
            <v>62.304775205561604</v>
          </cell>
          <cell r="G12">
            <v>59.188051178773804</v>
          </cell>
          <cell r="H12">
            <v>43.60203219313136</v>
          </cell>
        </row>
        <row r="14">
          <cell r="C14">
            <v>1492582877.780047</v>
          </cell>
          <cell r="D14">
            <v>876882382.2499999</v>
          </cell>
          <cell r="E14">
            <v>3085931600.3600006</v>
          </cell>
          <cell r="F14">
            <v>2033757092.4999998</v>
          </cell>
          <cell r="G14">
            <v>448835121.65000004</v>
          </cell>
          <cell r="H14">
            <v>102658838.02999997</v>
          </cell>
        </row>
        <row r="15">
          <cell r="C15">
            <v>43396029.167332</v>
          </cell>
          <cell r="D15">
            <v>18700520.35</v>
          </cell>
          <cell r="E15">
            <v>56444398.807</v>
          </cell>
          <cell r="F15">
            <v>32460037.401000004</v>
          </cell>
          <cell r="G15">
            <v>9299202.001999998</v>
          </cell>
          <cell r="H15">
            <v>4837295.132000001</v>
          </cell>
        </row>
        <row r="16">
          <cell r="C16">
            <v>34.39445742892175</v>
          </cell>
          <cell r="D16">
            <v>46.890801209710716</v>
          </cell>
          <cell r="E16">
            <v>54.67206074621697</v>
          </cell>
          <cell r="F16">
            <v>62.654182044699226</v>
          </cell>
          <cell r="G16">
            <v>48.265982559951716</v>
          </cell>
          <cell r="H16">
            <v>21.22236399240648</v>
          </cell>
        </row>
        <row r="18">
          <cell r="C18">
            <v>98469651.32000001</v>
          </cell>
          <cell r="D18">
            <v>22108166.629999988</v>
          </cell>
          <cell r="E18">
            <v>180643423.85000002</v>
          </cell>
          <cell r="F18">
            <v>427202269.6780001</v>
          </cell>
          <cell r="G18">
            <v>359510345.92999995</v>
          </cell>
          <cell r="H18">
            <v>194985921.34000003</v>
          </cell>
        </row>
        <row r="19">
          <cell r="C19">
            <v>40.687853729808886</v>
          </cell>
          <cell r="D19">
            <v>27.402254868300844</v>
          </cell>
          <cell r="E19">
            <v>35.7341440851558</v>
          </cell>
          <cell r="F19">
            <v>52.85255942330643</v>
          </cell>
          <cell r="G19">
            <v>61.599207497170276</v>
          </cell>
          <cell r="H19">
            <v>67.94905242212303</v>
          </cell>
        </row>
        <row r="30">
          <cell r="C30">
            <v>116935704.571244</v>
          </cell>
          <cell r="D30">
            <v>48606288.813999996</v>
          </cell>
          <cell r="E30">
            <v>124775248.337</v>
          </cell>
          <cell r="F30">
            <v>69765407.243</v>
          </cell>
          <cell r="G30">
            <v>43340728.09300001</v>
          </cell>
          <cell r="H30">
            <v>23717767.851999998</v>
          </cell>
        </row>
        <row r="32">
          <cell r="C32">
            <v>2420124</v>
          </cell>
          <cell r="D32">
            <v>806801</v>
          </cell>
          <cell r="E32">
            <v>5055205</v>
          </cell>
          <cell r="F32">
            <v>8082906</v>
          </cell>
          <cell r="G32">
            <v>5836282</v>
          </cell>
          <cell r="H32">
            <v>2869590</v>
          </cell>
        </row>
        <row r="33">
          <cell r="C33">
            <v>247081</v>
          </cell>
          <cell r="D33">
            <v>87357</v>
          </cell>
          <cell r="E33">
            <v>399613</v>
          </cell>
          <cell r="F33">
            <v>1006114</v>
          </cell>
          <cell r="G33">
            <v>1104255</v>
          </cell>
          <cell r="H33">
            <v>719941</v>
          </cell>
        </row>
        <row r="34">
          <cell r="C34">
            <v>12687702</v>
          </cell>
          <cell r="D34">
            <v>4566969</v>
          </cell>
          <cell r="E34">
            <v>13546408</v>
          </cell>
          <cell r="F34">
            <v>6551571</v>
          </cell>
          <cell r="G34">
            <v>3035593</v>
          </cell>
          <cell r="H34">
            <v>1192755</v>
          </cell>
        </row>
        <row r="39">
          <cell r="C39">
            <v>1849101426.676097</v>
          </cell>
          <cell r="D39">
            <v>793851072.0677701</v>
          </cell>
          <cell r="E39">
            <v>1063254096.5238005</v>
          </cell>
          <cell r="F39">
            <v>1255566327.1083333</v>
          </cell>
          <cell r="G39">
            <v>915842104.790524</v>
          </cell>
          <cell r="H39">
            <v>389420274.20710486</v>
          </cell>
        </row>
        <row r="40">
          <cell r="C40">
            <v>32274929.45965444</v>
          </cell>
          <cell r="D40">
            <v>19336023.102789458</v>
          </cell>
          <cell r="E40">
            <v>24226880.442587998</v>
          </cell>
          <cell r="F40">
            <v>18790258.736666664</v>
          </cell>
          <cell r="G40">
            <v>14248575.857163467</v>
          </cell>
          <cell r="H40">
            <v>6143208.909747661</v>
          </cell>
        </row>
        <row r="41">
          <cell r="C41">
            <v>57.292191110365785</v>
          </cell>
          <cell r="D41">
            <v>41.05555045355978</v>
          </cell>
          <cell r="E41">
            <v>43.88737126281951</v>
          </cell>
          <cell r="F41">
            <v>66.82006590245958</v>
          </cell>
          <cell r="G41">
            <v>64.27604512700016</v>
          </cell>
          <cell r="H41">
            <v>63.39036811676664</v>
          </cell>
        </row>
        <row r="43">
          <cell r="C43">
            <v>2340716933.527885</v>
          </cell>
          <cell r="D43">
            <v>583760183.3814843</v>
          </cell>
          <cell r="E43">
            <v>505103122.0539002</v>
          </cell>
          <cell r="F43">
            <v>640358440.5178334</v>
          </cell>
          <cell r="G43">
            <v>586914773.1276331</v>
          </cell>
          <cell r="H43">
            <v>110680645.68419757</v>
          </cell>
        </row>
        <row r="44">
          <cell r="C44">
            <v>42418661.73069883</v>
          </cell>
          <cell r="D44">
            <v>14274705.078129534</v>
          </cell>
          <cell r="E44">
            <v>11045634.806960998</v>
          </cell>
          <cell r="F44">
            <v>8829479.24937517</v>
          </cell>
          <cell r="G44">
            <v>9541310.959185049</v>
          </cell>
          <cell r="H44">
            <v>2192026.2713135537</v>
          </cell>
        </row>
        <row r="45">
          <cell r="C45">
            <v>55.18130082434646</v>
          </cell>
          <cell r="D45">
            <v>40.894728135285334</v>
          </cell>
          <cell r="E45">
            <v>45.72875447009912</v>
          </cell>
          <cell r="F45">
            <v>72.52505186680735</v>
          </cell>
          <cell r="G45">
            <v>61.51301174841525</v>
          </cell>
          <cell r="H45">
            <v>50.49239013813147</v>
          </cell>
        </row>
        <row r="47">
          <cell r="C47">
            <v>55865735.483323514</v>
          </cell>
          <cell r="D47">
            <v>60834564.97538447</v>
          </cell>
          <cell r="E47">
            <v>242316680.9204926</v>
          </cell>
          <cell r="F47">
            <v>210989656.03802338</v>
          </cell>
          <cell r="G47">
            <v>259109870.35727823</v>
          </cell>
          <cell r="H47">
            <v>194537444.75842625</v>
          </cell>
        </row>
        <row r="48">
          <cell r="C48">
            <v>42.20903495471997</v>
          </cell>
          <cell r="D48">
            <v>44.89385747667868</v>
          </cell>
          <cell r="E48">
            <v>50.17205947738445</v>
          </cell>
          <cell r="F48">
            <v>45.48941860055148</v>
          </cell>
          <cell r="G48">
            <v>60.60787811761813</v>
          </cell>
          <cell r="H48">
            <v>60.38895971403011</v>
          </cell>
        </row>
        <row r="59">
          <cell r="C59">
            <v>118973061.00000004</v>
          </cell>
          <cell r="D59">
            <v>46994305.36540085</v>
          </cell>
          <cell r="E59">
            <v>125294300.60527356</v>
          </cell>
          <cell r="F59">
            <v>65631285.10519054</v>
          </cell>
          <cell r="G59">
            <v>43861389.20789464</v>
          </cell>
          <cell r="H59">
            <v>24916356.238400154</v>
          </cell>
        </row>
        <row r="61">
          <cell r="C61">
            <v>1323549.2245500013</v>
          </cell>
          <cell r="D61">
            <v>1355075.4689989963</v>
          </cell>
          <cell r="E61">
            <v>4829713.658250748</v>
          </cell>
          <cell r="F61">
            <v>4638213.952364419</v>
          </cell>
          <cell r="G61">
            <v>4275184.652636065</v>
          </cell>
          <cell r="H61">
            <v>3221407.4506275947</v>
          </cell>
        </row>
        <row r="62">
          <cell r="C62">
            <v>257053.5</v>
          </cell>
          <cell r="D62">
            <v>100705.44069203199</v>
          </cell>
          <cell r="E62">
            <v>273875.707224</v>
          </cell>
          <cell r="F62">
            <v>102182.91147516663</v>
          </cell>
          <cell r="G62">
            <v>768592.7555201934</v>
          </cell>
          <cell r="H62">
            <v>1006432.9127103699</v>
          </cell>
        </row>
        <row r="63">
          <cell r="C63">
            <v>15412785.067488696</v>
          </cell>
          <cell r="D63">
            <v>6194572.715177157</v>
          </cell>
          <cell r="E63">
            <v>13875294.729419911</v>
          </cell>
          <cell r="F63">
            <v>6950120.884549187</v>
          </cell>
          <cell r="G63">
            <v>4518531.001855732</v>
          </cell>
          <cell r="H63">
            <v>2276527.2972150845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AA86" sqref="AA86"/>
      <selection pane="topRight" activeCell="AA86" sqref="AA86"/>
      <selection pane="bottomLeft" activeCell="AA86" sqref="AA86"/>
      <selection pane="bottomRight" activeCell="H59" sqref="C56:H59"/>
    </sheetView>
  </sheetViews>
  <sheetFormatPr defaultColWidth="9.140625" defaultRowHeight="12"/>
  <cols>
    <col min="1" max="1" width="6.140625" style="6" customWidth="1"/>
    <col min="2" max="2" width="44.140625" style="2" customWidth="1"/>
    <col min="3" max="8" width="19.00390625" style="2" customWidth="1"/>
    <col min="9" max="16384" width="9.28125" style="2" customWidth="1"/>
  </cols>
  <sheetData>
    <row r="1" ht="15.75">
      <c r="A1" s="1" t="s">
        <v>0</v>
      </c>
    </row>
    <row r="2" spans="1:2" s="5" customFormat="1" ht="12.75">
      <c r="A2" s="3"/>
      <c r="B2" s="4" t="s">
        <v>1</v>
      </c>
    </row>
    <row r="4" spans="1:8" s="5" customFormat="1" ht="12.75">
      <c r="A4" s="3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2:8" ht="12.75">
      <c r="B5" s="7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</row>
    <row r="6" spans="2:8" ht="12.75">
      <c r="B6" s="7" t="s">
        <v>15</v>
      </c>
      <c r="C6" s="9">
        <f>'[3]Ex 1'!C6</f>
        <v>37257</v>
      </c>
      <c r="D6" s="10" t="str">
        <f>'[3]Ex 1'!D6</f>
        <v>4/1/04</v>
      </c>
      <c r="E6" s="10" t="str">
        <f>'[3]Ex 1'!E6</f>
        <v>3/1/05</v>
      </c>
      <c r="F6" s="10" t="str">
        <f>'[3]Ex 1'!F6</f>
        <v>5/31/07</v>
      </c>
      <c r="G6" s="10" t="str">
        <f>'[3]Ex 1'!G6</f>
        <v>8/13/08</v>
      </c>
      <c r="H6" s="10" t="str">
        <f>'[3]Ex 1'!H6</f>
        <v>5/8/09</v>
      </c>
    </row>
    <row r="7" spans="2:8" ht="12.75">
      <c r="B7" s="11" t="s">
        <v>16</v>
      </c>
      <c r="C7" s="12">
        <v>27</v>
      </c>
      <c r="D7" s="12">
        <v>11</v>
      </c>
      <c r="E7" s="12">
        <v>27</v>
      </c>
      <c r="F7" s="12">
        <v>14</v>
      </c>
      <c r="G7" s="12">
        <v>9</v>
      </c>
      <c r="H7" s="12">
        <v>5</v>
      </c>
    </row>
    <row r="8" spans="2:8" ht="12.75">
      <c r="B8" s="7"/>
      <c r="C8" s="13"/>
      <c r="D8" s="13"/>
      <c r="E8" s="13"/>
      <c r="F8" s="13"/>
      <c r="G8" s="13"/>
      <c r="H8" s="13"/>
    </row>
    <row r="9" ht="12.75">
      <c r="A9" s="14" t="s">
        <v>17</v>
      </c>
    </row>
    <row r="10" spans="1:8" ht="12.75" customHeight="1">
      <c r="A10" s="15">
        <v>1</v>
      </c>
      <c r="B10" s="16" t="s">
        <v>18</v>
      </c>
      <c r="C10" s="23">
        <f>'[3]Ex 1'!C12-'[3]Ex 1'!C41</f>
        <v>-23.78176887340782</v>
      </c>
      <c r="D10" s="23">
        <f>'[3]Ex 1'!D12-'[3]Ex 1'!D41</f>
        <v>2.7391402140822265</v>
      </c>
      <c r="E10" s="23">
        <f>'[3]Ex 1'!E12-'[3]Ex 1'!E41</f>
        <v>10.467543574715918</v>
      </c>
      <c r="F10" s="23">
        <f>'[3]Ex 1'!F12-'[3]Ex 1'!F41</f>
        <v>-4.515290696897971</v>
      </c>
      <c r="G10" s="23">
        <f>'[3]Ex 1'!G12-'[3]Ex 1'!G41</f>
        <v>-5.087993948226355</v>
      </c>
      <c r="H10" s="23">
        <f>'[3]Ex 1'!H12-'[3]Ex 1'!H41</f>
        <v>-19.78833592363528</v>
      </c>
    </row>
    <row r="11" spans="1:8" ht="12.75" customHeight="1">
      <c r="A11" s="17">
        <f>MAX(A$9:A10)+1</f>
        <v>2</v>
      </c>
      <c r="B11" s="16" t="s">
        <v>19</v>
      </c>
      <c r="C11" s="23">
        <f>'[3]Ex 1'!C16-'[3]Ex 1'!C45</f>
        <v>-20.78684339542471</v>
      </c>
      <c r="D11" s="23">
        <f>'[3]Ex 1'!D16-'[3]Ex 1'!D45</f>
        <v>5.996073074425382</v>
      </c>
      <c r="E11" s="23">
        <f>'[3]Ex 1'!E16-'[3]Ex 1'!E45</f>
        <v>8.943306276117852</v>
      </c>
      <c r="F11" s="23">
        <f>'[3]Ex 1'!F16-'[3]Ex 1'!F45</f>
        <v>-9.87086982210812</v>
      </c>
      <c r="G11" s="23">
        <f>'[3]Ex 1'!G16-'[3]Ex 1'!G45</f>
        <v>-13.247029188463536</v>
      </c>
      <c r="H11" s="23">
        <f>'[3]Ex 1'!H16-'[3]Ex 1'!H45</f>
        <v>-29.27002614572499</v>
      </c>
    </row>
    <row r="12" spans="1:8" ht="12.75" customHeight="1">
      <c r="A12" s="17">
        <f>MAX(A$9:A11)+1</f>
        <v>3</v>
      </c>
      <c r="B12" s="16" t="s">
        <v>20</v>
      </c>
      <c r="C12" s="23">
        <f>'[3]Ex 1'!C19-'[3]Ex 1'!C48</f>
        <v>-1.521181224911082</v>
      </c>
      <c r="D12" s="23">
        <f>'[3]Ex 1'!D19-'[3]Ex 1'!D48</f>
        <v>-17.49160260837784</v>
      </c>
      <c r="E12" s="23">
        <f>'[3]Ex 1'!E19-'[3]Ex 1'!E48</f>
        <v>-14.437915392228653</v>
      </c>
      <c r="F12" s="23">
        <f>'[3]Ex 1'!F19-'[3]Ex 1'!F48</f>
        <v>7.36314082275495</v>
      </c>
      <c r="G12" s="23">
        <f>'[3]Ex 1'!G19-'[3]Ex 1'!G48</f>
        <v>0.9913293795521483</v>
      </c>
      <c r="H12" s="23">
        <f>'[3]Ex 1'!H19-'[3]Ex 1'!H48</f>
        <v>7.560092708092924</v>
      </c>
    </row>
    <row r="13" spans="1:8" ht="12.75" customHeight="1">
      <c r="A13" s="17">
        <f>MAX(A$9:A12)+1</f>
        <v>4</v>
      </c>
      <c r="B13" s="16" t="s">
        <v>21</v>
      </c>
      <c r="C13" s="23">
        <f>AVERAGE('[3]Ex 1'!C$12,'[3]Ex 1'!C$16)-AVERAGE('[3]Ex 1'!C$41,'[3]Ex 1'!C$45)</f>
        <v>-22.284306134416262</v>
      </c>
      <c r="D13" s="23">
        <f>AVERAGE('[3]Ex 1'!D$12,'[3]Ex 1'!D$16)-AVERAGE('[3]Ex 1'!D$41,'[3]Ex 1'!D$45)</f>
        <v>4.367606644253797</v>
      </c>
      <c r="E13" s="23">
        <f>AVERAGE('[3]Ex 1'!E$12,'[3]Ex 1'!E$16)-AVERAGE('[3]Ex 1'!E$41,'[3]Ex 1'!E$45)</f>
        <v>9.705424925416892</v>
      </c>
      <c r="F13" s="23">
        <f>AVERAGE('[3]Ex 1'!F$12,'[3]Ex 1'!F$16)-AVERAGE('[3]Ex 1'!F$41,'[3]Ex 1'!F$45)</f>
        <v>-7.1930802595030485</v>
      </c>
      <c r="G13" s="23">
        <f>AVERAGE('[3]Ex 1'!G$12,'[3]Ex 1'!G$16)-AVERAGE('[3]Ex 1'!G$41,'[3]Ex 1'!G$45)</f>
        <v>-9.167511568344949</v>
      </c>
      <c r="H13" s="23">
        <f>AVERAGE('[3]Ex 1'!H$12,'[3]Ex 1'!H$16)-AVERAGE('[3]Ex 1'!H$41,'[3]Ex 1'!H$45)</f>
        <v>-24.529181034680136</v>
      </c>
    </row>
    <row r="14" spans="1:8" ht="12.75" customHeight="1">
      <c r="A14" s="17"/>
      <c r="B14" s="16"/>
      <c r="C14" s="18"/>
      <c r="D14" s="18"/>
      <c r="E14" s="18"/>
      <c r="F14" s="18"/>
      <c r="G14" s="18"/>
      <c r="H14" s="18"/>
    </row>
    <row r="15" spans="1:8" ht="12.75" customHeight="1">
      <c r="A15" s="17">
        <f>MAX(A$9:A14)+1</f>
        <v>5</v>
      </c>
      <c r="B15" s="16" t="s">
        <v>22</v>
      </c>
      <c r="C15" s="24">
        <f>'[3]Ex 1'!C11-'[3]Ex 1'!C40</f>
        <v>14044627.877345558</v>
      </c>
      <c r="D15" s="24">
        <f>'[3]Ex 1'!D11-'[3]Ex 1'!D40</f>
        <v>999132.2652105428</v>
      </c>
      <c r="E15" s="24">
        <f>'[3]Ex 1'!E11-'[3]Ex 1'!E40</f>
        <v>44623781.112412006</v>
      </c>
      <c r="F15" s="24">
        <f>'[3]Ex 1'!F11-'[3]Ex 1'!F40</f>
        <v>22257309.660333343</v>
      </c>
      <c r="G15" s="24">
        <f>'[3]Ex 1'!G11-'[3]Ex 1'!G40</f>
        <v>2234822.418836534</v>
      </c>
      <c r="H15" s="24">
        <f>'[3]Ex 1'!H11-'[3]Ex 1'!H40</f>
        <v>803082.2582523385</v>
      </c>
    </row>
    <row r="16" spans="1:8" ht="12.75" customHeight="1">
      <c r="A16" s="17">
        <f>MAX(A$9:A15)+1</f>
        <v>6</v>
      </c>
      <c r="B16" s="16" t="s">
        <v>23</v>
      </c>
      <c r="C16" s="24">
        <f>'[3]Ex 1'!C15-'[3]Ex 1'!C44</f>
        <v>977367.4366331697</v>
      </c>
      <c r="D16" s="24">
        <f>'[3]Ex 1'!D15-'[3]Ex 1'!D44</f>
        <v>4425815.271870468</v>
      </c>
      <c r="E16" s="24">
        <f>'[3]Ex 1'!E15-'[3]Ex 1'!E44</f>
        <v>45398764.000039</v>
      </c>
      <c r="F16" s="24">
        <f>'[3]Ex 1'!F15-'[3]Ex 1'!F44</f>
        <v>23630558.151624836</v>
      </c>
      <c r="G16" s="24">
        <f>'[3]Ex 1'!G15-'[3]Ex 1'!G44</f>
        <v>-242108.95718505047</v>
      </c>
      <c r="H16" s="24">
        <f>'[3]Ex 1'!H15-'[3]Ex 1'!H44</f>
        <v>2645268.8606864475</v>
      </c>
    </row>
    <row r="17" spans="1:8" ht="12.75" customHeight="1">
      <c r="A17" s="17">
        <f>MAX(A$9:A16)+1</f>
        <v>7</v>
      </c>
      <c r="B17" s="16" t="s">
        <v>24</v>
      </c>
      <c r="C17" s="24">
        <f>'[3]Ex 1'!C30-'[3]Ex 1'!C59</f>
        <v>-2037356.4287560433</v>
      </c>
      <c r="D17" s="24">
        <f>'[3]Ex 1'!D30-'[3]Ex 1'!D59</f>
        <v>1611983.4485991448</v>
      </c>
      <c r="E17" s="24">
        <f>'[3]Ex 1'!E30-'[3]Ex 1'!E59</f>
        <v>-519052.2682735622</v>
      </c>
      <c r="F17" s="24">
        <f>'[3]Ex 1'!F30-'[3]Ex 1'!F59</f>
        <v>4134122.137809463</v>
      </c>
      <c r="G17" s="24">
        <f>'[3]Ex 1'!G30-'[3]Ex 1'!G59</f>
        <v>-520661.1148946285</v>
      </c>
      <c r="H17" s="24">
        <f>'[3]Ex 1'!H30-'[3]Ex 1'!H59</f>
        <v>-1198588.3864001557</v>
      </c>
    </row>
    <row r="18" spans="1:8" ht="12.75" customHeight="1">
      <c r="A18" s="17">
        <f>MAX(A$9:A17)+1</f>
        <v>8</v>
      </c>
      <c r="B18" s="16" t="s">
        <v>25</v>
      </c>
      <c r="C18" s="24">
        <f>'[3]Ex 1'!C32-'[3]Ex 1'!C61</f>
        <v>1096574.7754499987</v>
      </c>
      <c r="D18" s="24">
        <f>'[3]Ex 1'!D32-'[3]Ex 1'!D61</f>
        <v>-548274.4689989963</v>
      </c>
      <c r="E18" s="24">
        <f>'[3]Ex 1'!E32-'[3]Ex 1'!E61</f>
        <v>225491.34174925182</v>
      </c>
      <c r="F18" s="24">
        <f>'[3]Ex 1'!F32-'[3]Ex 1'!F61</f>
        <v>3444692.0476355813</v>
      </c>
      <c r="G18" s="24">
        <f>'[3]Ex 1'!G32-'[3]Ex 1'!G61</f>
        <v>1561097.3473639349</v>
      </c>
      <c r="H18" s="24">
        <f>'[3]Ex 1'!H32-'[3]Ex 1'!H61</f>
        <v>-351817.4506275947</v>
      </c>
    </row>
    <row r="19" spans="1:8" ht="12.75" customHeight="1">
      <c r="A19" s="17">
        <f>MAX(A$9:A18)+1</f>
        <v>9</v>
      </c>
      <c r="B19" s="16" t="s">
        <v>26</v>
      </c>
      <c r="C19" s="24">
        <f>'[3]Ex 1'!C33-'[3]Ex 1'!C62</f>
        <v>-9972.5</v>
      </c>
      <c r="D19" s="24">
        <f>'[3]Ex 1'!D33-'[3]Ex 1'!D62</f>
        <v>-13348.440692031989</v>
      </c>
      <c r="E19" s="24">
        <f>'[3]Ex 1'!E33-'[3]Ex 1'!E62</f>
        <v>125737.29277599999</v>
      </c>
      <c r="F19" s="24">
        <f>'[3]Ex 1'!F33-'[3]Ex 1'!F62</f>
        <v>903931.0885248333</v>
      </c>
      <c r="G19" s="24">
        <f>'[3]Ex 1'!G33-'[3]Ex 1'!G62</f>
        <v>335662.2444798066</v>
      </c>
      <c r="H19" s="24">
        <f>'[3]Ex 1'!H33-'[3]Ex 1'!H62</f>
        <v>-286491.9127103699</v>
      </c>
    </row>
    <row r="20" spans="1:8" ht="12.75" customHeight="1">
      <c r="A20" s="17">
        <f>MAX(A$9:A19)+1</f>
        <v>10</v>
      </c>
      <c r="B20" s="16" t="s">
        <v>27</v>
      </c>
      <c r="C20" s="24">
        <f>'[3]Ex 1'!C34-'[3]Ex 1'!C63</f>
        <v>-2725083.0674886964</v>
      </c>
      <c r="D20" s="24">
        <f>'[3]Ex 1'!D34-'[3]Ex 1'!D63</f>
        <v>-1627603.715177157</v>
      </c>
      <c r="E20" s="24">
        <f>'[3]Ex 1'!E34-'[3]Ex 1'!E63</f>
        <v>-328886.7294199113</v>
      </c>
      <c r="F20" s="24">
        <f>'[3]Ex 1'!F34-'[3]Ex 1'!F63</f>
        <v>-398549.88454918656</v>
      </c>
      <c r="G20" s="24">
        <f>'[3]Ex 1'!G34-'[3]Ex 1'!G63</f>
        <v>-1482938.001855732</v>
      </c>
      <c r="H20" s="24">
        <f>'[3]Ex 1'!H34-'[3]Ex 1'!H63</f>
        <v>-1083772.2972150845</v>
      </c>
    </row>
    <row r="21" spans="1:8" ht="12.75" customHeight="1">
      <c r="A21" s="17"/>
      <c r="B21" s="16"/>
      <c r="C21" s="18"/>
      <c r="D21" s="18"/>
      <c r="E21" s="18"/>
      <c r="F21" s="18"/>
      <c r="G21" s="18"/>
      <c r="H21" s="18"/>
    </row>
    <row r="22" spans="1:8" ht="12.75" customHeight="1">
      <c r="A22" s="17">
        <f>MAX(A$9:A21)+1</f>
        <v>11</v>
      </c>
      <c r="B22" s="16" t="s">
        <v>28</v>
      </c>
      <c r="C22" s="25">
        <f>-('[3]Ex 1'!C10-'[3]Ex 1'!C39)</f>
        <v>296913502.4842429</v>
      </c>
      <c r="D22" s="25">
        <f>-('[3]Ex 1'!D10-'[3]Ex 1'!D39)</f>
        <v>-96720766.95222986</v>
      </c>
      <c r="E22" s="25">
        <f>-('[3]Ex 1'!E10-'[3]Ex 1'!E39)</f>
        <v>-2679117748.8061996</v>
      </c>
      <c r="F22" s="25">
        <f>-('[3]Ex 1'!F10-'[3]Ex 1'!F39)</f>
        <v>-1301893194.6016667</v>
      </c>
      <c r="G22" s="25">
        <f>-('[3]Ex 1'!G10-'[3]Ex 1'!G39)</f>
        <v>-59778115.969475865</v>
      </c>
      <c r="H22" s="25">
        <f>-('[3]Ex 1'!H10-'[3]Ex 1'!H39)</f>
        <v>86547863.07710487</v>
      </c>
    </row>
    <row r="23" spans="1:8" ht="12.75" customHeight="1">
      <c r="A23" s="17">
        <f>MAX(A$9:A22)+1</f>
        <v>12</v>
      </c>
      <c r="B23" s="16" t="s">
        <v>29</v>
      </c>
      <c r="C23" s="25">
        <f>'[3]Ex 1'!C14-'[3]Ex 1'!C43</f>
        <v>-848134055.747838</v>
      </c>
      <c r="D23" s="25">
        <f>'[3]Ex 1'!D14-'[3]Ex 1'!D43</f>
        <v>293122198.8685156</v>
      </c>
      <c r="E23" s="25">
        <f>'[3]Ex 1'!E14-'[3]Ex 1'!E43</f>
        <v>2580828478.3061004</v>
      </c>
      <c r="F23" s="25">
        <f>'[3]Ex 1'!F14-'[3]Ex 1'!F43</f>
        <v>1393398651.9821663</v>
      </c>
      <c r="G23" s="25">
        <f>'[3]Ex 1'!G14-'[3]Ex 1'!G43</f>
        <v>-138079651.47763306</v>
      </c>
      <c r="H23" s="25">
        <f>'[3]Ex 1'!H14-'[3]Ex 1'!H43</f>
        <v>-8021807.654197603</v>
      </c>
    </row>
    <row r="24" spans="1:8" ht="12.75" customHeight="1">
      <c r="A24" s="17">
        <f>MAX(A$9:A23)+1</f>
        <v>13</v>
      </c>
      <c r="B24" s="16" t="s">
        <v>30</v>
      </c>
      <c r="C24" s="25">
        <f>'[3]Ex 1'!C18-'[3]Ex 1'!C47</f>
        <v>42603915.83667649</v>
      </c>
      <c r="D24" s="25">
        <f>'[3]Ex 1'!D18-'[3]Ex 1'!D47</f>
        <v>-38726398.34538448</v>
      </c>
      <c r="E24" s="25">
        <f>'[3]Ex 1'!E18-'[3]Ex 1'!E47</f>
        <v>-61673257.070492566</v>
      </c>
      <c r="F24" s="25">
        <f>'[3]Ex 1'!F18-'[3]Ex 1'!F47</f>
        <v>216212613.6399767</v>
      </c>
      <c r="G24" s="25">
        <f>'[3]Ex 1'!G18-'[3]Ex 1'!G47</f>
        <v>100400475.57272172</v>
      </c>
      <c r="H24" s="25">
        <f>'[3]Ex 1'!H18-'[3]Ex 1'!H47</f>
        <v>448476.58157378435</v>
      </c>
    </row>
    <row r="25" spans="1:8" ht="12.75" customHeight="1">
      <c r="A25" s="17">
        <f>MAX(A$9:A24)+1</f>
        <v>14</v>
      </c>
      <c r="B25" s="16" t="s">
        <v>31</v>
      </c>
      <c r="C25" s="26">
        <f aca="true" t="shared" si="0" ref="C25:H25">SUM(C22:C24)</f>
        <v>-508616637.4269186</v>
      </c>
      <c r="D25" s="26">
        <f t="shared" si="0"/>
        <v>157675033.57090127</v>
      </c>
      <c r="E25" s="26">
        <f t="shared" si="0"/>
        <v>-159962527.57059175</v>
      </c>
      <c r="F25" s="26">
        <f t="shared" si="0"/>
        <v>307718071.02047634</v>
      </c>
      <c r="G25" s="26">
        <f t="shared" si="0"/>
        <v>-97457291.8743872</v>
      </c>
      <c r="H25" s="26">
        <f t="shared" si="0"/>
        <v>78974532.00448105</v>
      </c>
    </row>
    <row r="26" spans="1:8" ht="12.75" customHeight="1">
      <c r="A26" s="17"/>
      <c r="C26" s="18"/>
      <c r="D26" s="18"/>
      <c r="E26" s="18"/>
      <c r="F26" s="18"/>
      <c r="G26" s="18"/>
      <c r="H26" s="18"/>
    </row>
    <row r="27" spans="1:8" ht="12.75" customHeight="1">
      <c r="A27" s="17"/>
      <c r="B27" s="2" t="s">
        <v>32</v>
      </c>
      <c r="C27" s="18"/>
      <c r="D27" s="18"/>
      <c r="E27" s="18"/>
      <c r="F27" s="18"/>
      <c r="G27" s="18"/>
      <c r="H27" s="18"/>
    </row>
    <row r="28" spans="1:8" ht="12.75" customHeight="1">
      <c r="A28" s="17">
        <f>MAX(A$9:A27)+1</f>
        <v>15</v>
      </c>
      <c r="B28" s="16" t="str">
        <f>B22</f>
        <v>Short Term Market Sales $</v>
      </c>
      <c r="C28" s="25">
        <f>-'[3]Ex 1'!C40*C10</f>
        <v>767554912.815043</v>
      </c>
      <c r="D28" s="25">
        <f>-'[3]Ex 1'!D40*D10</f>
        <v>-52964078.461273596</v>
      </c>
      <c r="E28" s="25">
        <f>-'[3]Ex 1'!E40*E10</f>
        <v>-253595926.71222275</v>
      </c>
      <c r="F28" s="25">
        <f>-'[3]Ex 1'!F40*F10</f>
        <v>84843480.4659768</v>
      </c>
      <c r="G28" s="25">
        <f>-'[3]Ex 1'!G40*G10</f>
        <v>72496667.73209187</v>
      </c>
      <c r="H28" s="25">
        <f>-'[3]Ex 1'!H40*H10</f>
        <v>121563881.55515596</v>
      </c>
    </row>
    <row r="29" spans="1:8" ht="12.75" customHeight="1">
      <c r="A29" s="17">
        <f>MAX(A$9:A28)+1</f>
        <v>16</v>
      </c>
      <c r="B29" s="16" t="str">
        <f>B23</f>
        <v>Short Term Market Purchases $</v>
      </c>
      <c r="C29" s="25">
        <f>'[3]Ex 1'!C44*C11</f>
        <v>-881750078.4395319</v>
      </c>
      <c r="D29" s="25">
        <f>'[3]Ex 1'!D44*D11</f>
        <v>85592174.76433577</v>
      </c>
      <c r="E29" s="25">
        <f>'[3]Ex 1'!E44*E11</f>
        <v>98784495.0928001</v>
      </c>
      <c r="F29" s="25">
        <f>'[3]Ex 1'!F44*F11</f>
        <v>-87154640.26758721</v>
      </c>
      <c r="G29" s="25">
        <f>'[3]Ex 1'!G44*G11</f>
        <v>-126394024.77253136</v>
      </c>
      <c r="H29" s="25">
        <f>'[3]Ex 1'!H44*H11</f>
        <v>-64160666.27346378</v>
      </c>
    </row>
    <row r="30" spans="1:8" ht="12.75" customHeight="1">
      <c r="A30" s="17">
        <f>MAX(A$9:A29)+1</f>
        <v>17</v>
      </c>
      <c r="B30" s="16" t="str">
        <f>B24</f>
        <v>Gas Expenses $</v>
      </c>
      <c r="C30" s="25">
        <f>'[3]Ex 1'!C61*C12</f>
        <v>-2013358.230631084</v>
      </c>
      <c r="D30" s="25">
        <f>'[3]Ex 1'!D61*D12</f>
        <v>-23702441.608091667</v>
      </c>
      <c r="E30" s="25">
        <f>'[3]Ex 1'!E61*E12</f>
        <v>-69730997.16651544</v>
      </c>
      <c r="F30" s="25">
        <f>'[3]Ex 1'!F61*F12</f>
        <v>34151822.49732603</v>
      </c>
      <c r="G30" s="25">
        <f>'[3]Ex 1'!G61*G12</f>
        <v>4238116.149168577</v>
      </c>
      <c r="H30" s="25">
        <f>'[3]Ex 1'!H61*H12</f>
        <v>24354138.977285895</v>
      </c>
    </row>
    <row r="31" spans="1:8" ht="12.75" customHeight="1">
      <c r="A31" s="17"/>
      <c r="B31" s="16"/>
      <c r="C31" s="19"/>
      <c r="D31" s="19"/>
      <c r="E31" s="19"/>
      <c r="F31" s="19"/>
      <c r="G31" s="19"/>
      <c r="H31" s="19"/>
    </row>
    <row r="32" spans="1:8" ht="12.75" customHeight="1">
      <c r="A32" s="17">
        <f>MAX(A$9:A31)+1</f>
        <v>18</v>
      </c>
      <c r="B32" s="16" t="s">
        <v>24</v>
      </c>
      <c r="C32" s="25">
        <f>'[3]Ex 1'!C59*C$13</f>
        <v>-2651232113.0725813</v>
      </c>
      <c r="D32" s="25">
        <f>'[3]Ex 1'!D59*D$13</f>
        <v>205252640.35601664</v>
      </c>
      <c r="E32" s="25">
        <f>'[3]Ex 1'!E59*E$13</f>
        <v>1216034428.1070988</v>
      </c>
      <c r="F32" s="25">
        <f>'[3]Ex 1'!F59*F$13</f>
        <v>-472091101.2959625</v>
      </c>
      <c r="G32" s="25">
        <f>'[3]Ex 1'!G59*G$13</f>
        <v>-402099792.9670544</v>
      </c>
      <c r="H32" s="25">
        <f>'[3]Ex 1'!H59*H$13</f>
        <v>-611177812.8962991</v>
      </c>
    </row>
    <row r="33" spans="1:8" ht="12.75" customHeight="1">
      <c r="A33" s="17">
        <f>MAX(A$9:A32)+1</f>
        <v>19</v>
      </c>
      <c r="B33" s="16" t="s">
        <v>33</v>
      </c>
      <c r="C33" s="25">
        <f>-'[3]Ex 1'!C62*C$13</f>
        <v>5728258.886923171</v>
      </c>
      <c r="D33" s="25">
        <f>-'[3]Ex 1'!D62*D$13</f>
        <v>-439841.75187902566</v>
      </c>
      <c r="E33" s="25">
        <f>-'[3]Ex 1'!E62*E$13</f>
        <v>-2658080.115357989</v>
      </c>
      <c r="F33" s="25">
        <f>-'[3]Ex 1'!F62*F$13</f>
        <v>735009.8833905687</v>
      </c>
      <c r="G33" s="25">
        <f>-'[3]Ex 1'!G62*G$13</f>
        <v>7046082.9775774935</v>
      </c>
      <c r="H33" s="25">
        <f>-'[3]Ex 1'!H62*H$13</f>
        <v>24686975.115133096</v>
      </c>
    </row>
    <row r="34" spans="1:8" ht="12.75" customHeight="1">
      <c r="A34" s="17">
        <f>MAX(A$9:A33)+1</f>
        <v>20</v>
      </c>
      <c r="B34" s="16" t="s">
        <v>34</v>
      </c>
      <c r="C34" s="25">
        <f>-'[3]Ex 1'!C63*C$13</f>
        <v>343463220.8278777</v>
      </c>
      <c r="D34" s="25">
        <f>-'[3]Ex 1'!D63*D$13</f>
        <v>-27055456.949121036</v>
      </c>
      <c r="E34" s="25">
        <f>-'[3]Ex 1'!E63*E$13</f>
        <v>-134665631.31441763</v>
      </c>
      <c r="F34" s="25">
        <f>-'[3]Ex 1'!F63*F$13</f>
        <v>49992777.33581062</v>
      </c>
      <c r="G34" s="25">
        <f>-'[3]Ex 1'!G63*G$13</f>
        <v>41423685.23143771</v>
      </c>
      <c r="H34" s="25">
        <f>-'[3]Ex 1'!H63*H$13</f>
        <v>55841350.20377988</v>
      </c>
    </row>
    <row r="35" spans="1:8" ht="12.75" customHeight="1">
      <c r="A35" s="17"/>
      <c r="B35" s="16"/>
      <c r="C35" s="19"/>
      <c r="D35" s="19"/>
      <c r="E35" s="19"/>
      <c r="F35" s="19"/>
      <c r="G35" s="19"/>
      <c r="H35" s="19"/>
    </row>
    <row r="36" spans="1:8" s="21" customFormat="1" ht="12.75" customHeight="1">
      <c r="A36" s="17">
        <f>MAX(A$9:A35)+1</f>
        <v>21</v>
      </c>
      <c r="B36" s="20" t="s">
        <v>35</v>
      </c>
      <c r="C36" s="27">
        <f aca="true" t="shared" si="1" ref="C36:H36">SUM(C28:C34)</f>
        <v>-2418249157.2129006</v>
      </c>
      <c r="D36" s="27">
        <f t="shared" si="1"/>
        <v>186682996.34998706</v>
      </c>
      <c r="E36" s="27">
        <f t="shared" si="1"/>
        <v>854168287.8913851</v>
      </c>
      <c r="F36" s="27">
        <f t="shared" si="1"/>
        <v>-389522651.38104576</v>
      </c>
      <c r="G36" s="27">
        <f t="shared" si="1"/>
        <v>-403289265.6493101</v>
      </c>
      <c r="H36" s="27">
        <f t="shared" si="1"/>
        <v>-448892133.3184081</v>
      </c>
    </row>
    <row r="37" spans="1:8" ht="12.75" customHeight="1">
      <c r="A37" s="17"/>
      <c r="C37" s="18"/>
      <c r="D37" s="18"/>
      <c r="E37" s="18"/>
      <c r="F37" s="18"/>
      <c r="G37" s="18"/>
      <c r="H37" s="18"/>
    </row>
    <row r="38" spans="1:8" ht="12.75" customHeight="1">
      <c r="A38" s="17"/>
      <c r="B38" s="2" t="s">
        <v>36</v>
      </c>
      <c r="C38" s="18"/>
      <c r="D38" s="18"/>
      <c r="E38" s="18"/>
      <c r="F38" s="18"/>
      <c r="G38" s="18"/>
      <c r="H38" s="18"/>
    </row>
    <row r="39" spans="1:8" ht="12.75" customHeight="1">
      <c r="A39" s="17">
        <f>MAX(A$9:A38)+1</f>
        <v>22</v>
      </c>
      <c r="B39" s="16" t="str">
        <f>B28</f>
        <v>Short Term Market Sales $</v>
      </c>
      <c r="C39" s="25">
        <f>-'[3]Ex 1'!C11*C10</f>
        <v>1101561006.9070954</v>
      </c>
      <c r="D39" s="25">
        <f>-'[3]Ex 1'!D11*D10</f>
        <v>-55700841.82809886</v>
      </c>
      <c r="E39" s="25">
        <f>-'[3]Ex 1'!E11*E10</f>
        <v>-720697299.9749806</v>
      </c>
      <c r="F39" s="25">
        <f>-'[3]Ex 1'!F11*F10</f>
        <v>185341703.71325728</v>
      </c>
      <c r="G39" s="25">
        <f>-'[3]Ex 1'!G11*G10</f>
        <v>83867430.67449275</v>
      </c>
      <c r="H39" s="25">
        <f>-'[3]Ex 1'!H11*H10</f>
        <v>137455543.05576485</v>
      </c>
    </row>
    <row r="40" spans="1:8" ht="12.75" customHeight="1">
      <c r="A40" s="17">
        <f>MAX(A$9:A39)+1</f>
        <v>23</v>
      </c>
      <c r="B40" s="16" t="str">
        <f>B29</f>
        <v>Short Term Market Purchases $</v>
      </c>
      <c r="C40" s="25">
        <f>'[3]Ex 1'!C15*C11</f>
        <v>-902066462.2846134</v>
      </c>
      <c r="D40" s="25">
        <f>'[3]Ex 1'!D15*D11</f>
        <v>112129686.54837893</v>
      </c>
      <c r="E40" s="25">
        <f>'[3]Ex 1'!E15*E11</f>
        <v>504799546.10234207</v>
      </c>
      <c r="F40" s="25">
        <f>'[3]Ex 1'!F15*F11</f>
        <v>-320408803.60603184</v>
      </c>
      <c r="G40" s="25">
        <f>'[3]Ex 1'!G15*G11</f>
        <v>-123186800.34991252</v>
      </c>
      <c r="H40" s="25">
        <f>'[3]Ex 1'!H15*H11</f>
        <v>-141587754.98822826</v>
      </c>
    </row>
    <row r="41" spans="1:8" ht="12.75" customHeight="1">
      <c r="A41" s="17">
        <f>MAX(A$9:A40)+1</f>
        <v>24</v>
      </c>
      <c r="B41" s="16" t="str">
        <f>B30</f>
        <v>Gas Expenses $</v>
      </c>
      <c r="C41" s="25">
        <f>'[3]Ex 1'!C32*C12</f>
        <v>-3681447.1907567075</v>
      </c>
      <c r="D41" s="25">
        <f>'[3]Ex 1'!D32*D12</f>
        <v>-14112242.47604185</v>
      </c>
      <c r="E41" s="25">
        <f>'[3]Ex 1'!E32*E12</f>
        <v>-72986622.08037125</v>
      </c>
      <c r="F41" s="25">
        <f>'[3]Ex 1'!F32*F12</f>
        <v>59515575.135090925</v>
      </c>
      <c r="G41" s="25">
        <f>'[3]Ex 1'!G32*G12</f>
        <v>5785677.813951371</v>
      </c>
      <c r="H41" s="25">
        <f>'[3]Ex 1'!H32*H12</f>
        <v>21694366.434216373</v>
      </c>
    </row>
    <row r="42" spans="1:8" ht="12.75" customHeight="1">
      <c r="A42" s="17"/>
      <c r="B42" s="16"/>
      <c r="C42" s="25"/>
      <c r="D42" s="25"/>
      <c r="E42" s="25"/>
      <c r="F42" s="25"/>
      <c r="G42" s="25"/>
      <c r="H42" s="25"/>
    </row>
    <row r="43" spans="1:8" ht="12.75" customHeight="1">
      <c r="A43" s="17">
        <f>MAX(A$9:A42)+1</f>
        <v>25</v>
      </c>
      <c r="B43" s="16" t="str">
        <f>B32</f>
        <v>Total Company Load</v>
      </c>
      <c r="C43" s="25">
        <f>'[3]Ex 1'!C30*C$13</f>
        <v>-2605831038.7092605</v>
      </c>
      <c r="D43" s="25">
        <f>'[3]Ex 1'!D30*D$13</f>
        <v>212293149.9765454</v>
      </c>
      <c r="E43" s="25">
        <f>'[3]Ex 1'!E30*E$13</f>
        <v>1210996805.2850025</v>
      </c>
      <c r="F43" s="25">
        <f>'[3]Ex 1'!F30*F$13</f>
        <v>-501828173.6358143</v>
      </c>
      <c r="G43" s="25">
        <f>'[3]Ex 1'!G30*G$13</f>
        <v>-397326626.1730705</v>
      </c>
      <c r="H43" s="25">
        <f>'[3]Ex 1'!H30*H$13</f>
        <v>-581777421.3802246</v>
      </c>
    </row>
    <row r="44" spans="1:8" ht="12.75" customHeight="1">
      <c r="A44" s="17">
        <f>MAX(A$9:A43)+1</f>
        <v>26</v>
      </c>
      <c r="B44" s="16" t="str">
        <f>B33</f>
        <v>Wind Generation</v>
      </c>
      <c r="C44" s="25">
        <f>-'[3]Ex 1'!C33*C$13</f>
        <v>5506028.643997705</v>
      </c>
      <c r="D44" s="25">
        <f>-'[3]Ex 1'!D33*D$13</f>
        <v>-381541.013622079</v>
      </c>
      <c r="E44" s="25">
        <f>-'[3]Ex 1'!E33*E$13</f>
        <v>-3878413.9707206204</v>
      </c>
      <c r="F44" s="25">
        <f>-'[3]Ex 1'!F33*F$13</f>
        <v>7237058.75220965</v>
      </c>
      <c r="G44" s="25">
        <f>-'[3]Ex 1'!G33*G$13</f>
        <v>10123270.486902751</v>
      </c>
      <c r="H44" s="25">
        <f>-'[3]Ex 1'!H33*H$13</f>
        <v>17659563.12328865</v>
      </c>
    </row>
    <row r="45" spans="1:8" ht="12.75" customHeight="1">
      <c r="A45" s="17">
        <f>MAX(A$9:A44)+1</f>
        <v>27</v>
      </c>
      <c r="B45" s="16" t="str">
        <f>B34</f>
        <v>Hydro Generation</v>
      </c>
      <c r="C45" s="25">
        <f>-'[3]Ex 1'!C34*C$13</f>
        <v>282736635.5102455</v>
      </c>
      <c r="D45" s="25">
        <f>-'[3]Ex 1'!D34*D$13</f>
        <v>-19946724.14850112</v>
      </c>
      <c r="E45" s="25">
        <f>-'[3]Ex 1'!E34*E$13</f>
        <v>-131473645.85306679</v>
      </c>
      <c r="F45" s="25">
        <f>-'[3]Ex 1'!F34*F$13</f>
        <v>47125976.028832644</v>
      </c>
      <c r="G45" s="25">
        <f>-'[3]Ex 1'!G34*G$13</f>
        <v>27828833.94428695</v>
      </c>
      <c r="H45" s="25">
        <f>-'[3]Ex 1'!H34*H$13</f>
        <v>29257303.325019903</v>
      </c>
    </row>
    <row r="46" spans="1:8" ht="12.75" customHeight="1">
      <c r="A46" s="17"/>
      <c r="B46" s="16"/>
      <c r="C46" s="19"/>
      <c r="D46" s="19"/>
      <c r="E46" s="19"/>
      <c r="F46" s="19"/>
      <c r="G46" s="19"/>
      <c r="H46" s="19"/>
    </row>
    <row r="47" spans="1:8" s="21" customFormat="1" ht="12.75" customHeight="1">
      <c r="A47" s="17">
        <f>MAX(A$9:A46)+1</f>
        <v>28</v>
      </c>
      <c r="B47" s="20" t="s">
        <v>35</v>
      </c>
      <c r="C47" s="27">
        <f aca="true" t="shared" si="2" ref="C47:H47">SUM(C39:C45)</f>
        <v>-2121775277.1232917</v>
      </c>
      <c r="D47" s="27">
        <f t="shared" si="2"/>
        <v>234281487.0586604</v>
      </c>
      <c r="E47" s="27">
        <f t="shared" si="2"/>
        <v>786760369.5082052</v>
      </c>
      <c r="F47" s="27">
        <f t="shared" si="2"/>
        <v>-523016663.6124556</v>
      </c>
      <c r="G47" s="27">
        <f t="shared" si="2"/>
        <v>-392908213.60334915</v>
      </c>
      <c r="H47" s="27">
        <f t="shared" si="2"/>
        <v>-517298400.4301631</v>
      </c>
    </row>
    <row r="48" spans="1:8" ht="12.75" customHeight="1">
      <c r="A48" s="17"/>
      <c r="C48" s="18"/>
      <c r="D48" s="18"/>
      <c r="E48" s="18"/>
      <c r="F48" s="18"/>
      <c r="G48" s="18"/>
      <c r="H48" s="18"/>
    </row>
    <row r="49" spans="1:8" ht="12.75" customHeight="1">
      <c r="A49" s="17"/>
      <c r="B49" s="22" t="s">
        <v>37</v>
      </c>
      <c r="C49" s="18"/>
      <c r="D49" s="18"/>
      <c r="E49" s="18"/>
      <c r="F49" s="18"/>
      <c r="G49" s="18"/>
      <c r="H49" s="18"/>
    </row>
    <row r="50" spans="1:8" ht="12.75" customHeight="1">
      <c r="A50" s="17">
        <f>MAX(A$9:A49)+1</f>
        <v>29</v>
      </c>
      <c r="B50" s="16" t="s">
        <v>38</v>
      </c>
      <c r="C50" s="25">
        <f>-C10*'[3]Ex 1'!C40</f>
        <v>767554912.815043</v>
      </c>
      <c r="D50" s="25">
        <f>-D10*'[3]Ex 1'!D40</f>
        <v>-52964078.461273596</v>
      </c>
      <c r="E50" s="25">
        <f>-E10*'[3]Ex 1'!E40</f>
        <v>-253595926.71222275</v>
      </c>
      <c r="F50" s="25">
        <f>-F10*'[3]Ex 1'!F40</f>
        <v>84843480.4659768</v>
      </c>
      <c r="G50" s="25">
        <f>-G10*'[3]Ex 1'!G40</f>
        <v>72496667.73209187</v>
      </c>
      <c r="H50" s="25">
        <f>-H10*'[3]Ex 1'!H40</f>
        <v>121563881.55515596</v>
      </c>
    </row>
    <row r="51" spans="1:8" ht="12.75" customHeight="1">
      <c r="A51" s="17">
        <f>MAX(A$9:A50)+1</f>
        <v>30</v>
      </c>
      <c r="B51" s="16" t="s">
        <v>39</v>
      </c>
      <c r="C51" s="25">
        <f>C11*'[3]Ex 1'!C44</f>
        <v>-881750078.4395319</v>
      </c>
      <c r="D51" s="25">
        <f>D11*'[3]Ex 1'!D44</f>
        <v>85592174.76433577</v>
      </c>
      <c r="E51" s="25">
        <f>E11*'[3]Ex 1'!E44</f>
        <v>98784495.0928001</v>
      </c>
      <c r="F51" s="25">
        <f>F11*'[3]Ex 1'!F44</f>
        <v>-87154640.26758721</v>
      </c>
      <c r="G51" s="25">
        <f>G11*'[3]Ex 1'!G44</f>
        <v>-126394024.77253136</v>
      </c>
      <c r="H51" s="25">
        <f>H11*'[3]Ex 1'!H44</f>
        <v>-64160666.27346378</v>
      </c>
    </row>
    <row r="52" spans="1:8" ht="12.75" customHeight="1">
      <c r="A52" s="17">
        <f>MAX(A$9:A51)+1</f>
        <v>31</v>
      </c>
      <c r="B52" s="16" t="s">
        <v>40</v>
      </c>
      <c r="C52" s="25">
        <f>C12*'[3]Ex 1'!C61</f>
        <v>-2013358.230631084</v>
      </c>
      <c r="D52" s="25">
        <f>D12*'[3]Ex 1'!D61</f>
        <v>-23702441.608091667</v>
      </c>
      <c r="E52" s="25">
        <f>E12*'[3]Ex 1'!E61</f>
        <v>-69730997.16651544</v>
      </c>
      <c r="F52" s="25">
        <f>F12*'[3]Ex 1'!F61</f>
        <v>34151822.49732603</v>
      </c>
      <c r="G52" s="25">
        <f>G12*'[3]Ex 1'!G61</f>
        <v>4238116.149168577</v>
      </c>
      <c r="H52" s="25">
        <f>H12*'[3]Ex 1'!H61</f>
        <v>24354138.977285895</v>
      </c>
    </row>
    <row r="53" spans="1:8" ht="12.75" customHeight="1">
      <c r="A53" s="17">
        <f>MAX(A$9:A52)+1</f>
        <v>32</v>
      </c>
      <c r="B53" s="16" t="s">
        <v>31</v>
      </c>
      <c r="C53" s="26">
        <f aca="true" t="shared" si="3" ref="C53:H53">SUM(C50:C52)</f>
        <v>-116208523.85512003</v>
      </c>
      <c r="D53" s="26">
        <f t="shared" si="3"/>
        <v>8925654.694970503</v>
      </c>
      <c r="E53" s="26">
        <f t="shared" si="3"/>
        <v>-224542428.7859381</v>
      </c>
      <c r="F53" s="26">
        <f t="shared" si="3"/>
        <v>31840662.69571562</v>
      </c>
      <c r="G53" s="26">
        <f t="shared" si="3"/>
        <v>-49659240.891270906</v>
      </c>
      <c r="H53" s="26">
        <f t="shared" si="3"/>
        <v>81757354.25897808</v>
      </c>
    </row>
    <row r="54" spans="1:8" ht="12.75" customHeight="1">
      <c r="A54" s="17"/>
      <c r="C54" s="18"/>
      <c r="D54" s="18"/>
      <c r="E54" s="18"/>
      <c r="F54" s="18"/>
      <c r="G54" s="18"/>
      <c r="H54" s="18"/>
    </row>
    <row r="55" spans="1:8" ht="12.75" customHeight="1">
      <c r="A55" s="17"/>
      <c r="B55" s="2" t="s">
        <v>41</v>
      </c>
      <c r="C55" s="18"/>
      <c r="D55" s="18"/>
      <c r="E55" s="18"/>
      <c r="F55" s="18"/>
      <c r="G55" s="18"/>
      <c r="H55" s="18"/>
    </row>
    <row r="56" spans="1:8" ht="12.75" customHeight="1">
      <c r="A56" s="17">
        <f>MAX(A$9:A55)+1</f>
        <v>33</v>
      </c>
      <c r="B56" s="16" t="str">
        <f>B50</f>
        <v>Short Term Market Sales</v>
      </c>
      <c r="C56" s="25">
        <f>-C15*'[3]Ex 1'!C12</f>
        <v>-470641410.33080035</v>
      </c>
      <c r="D56" s="25">
        <f>-D15*'[3]Ex 1'!D12</f>
        <v>-43756688.49095618</v>
      </c>
      <c r="E56" s="25">
        <f>-E15*'[3]Ex 1'!E12</f>
        <v>-2425521822.0939765</v>
      </c>
      <c r="F56" s="25">
        <f>-F15*'[3]Ex 1'!F12</f>
        <v>-1386736675.0676436</v>
      </c>
      <c r="G56" s="25">
        <f>-G15*'[3]Ex 1'!G12</f>
        <v>-132274783.70156784</v>
      </c>
      <c r="H56" s="25">
        <f>-H15*'[3]Ex 1'!H12</f>
        <v>-35016018.478051096</v>
      </c>
    </row>
    <row r="57" spans="1:8" ht="12.75" customHeight="1">
      <c r="A57" s="17">
        <f>MAX(A$9:A56)+1</f>
        <v>34</v>
      </c>
      <c r="B57" s="16" t="str">
        <f>B51</f>
        <v>Short Term Market Purchases</v>
      </c>
      <c r="C57" s="25">
        <f>C16*'[3]Ex 1'!C16</f>
        <v>33616022.691693924</v>
      </c>
      <c r="D57" s="25">
        <f>D16*'[3]Ex 1'!D16</f>
        <v>207530024.1041799</v>
      </c>
      <c r="E57" s="25">
        <f>E16*'[3]Ex 1'!E16</f>
        <v>2482043983.2133</v>
      </c>
      <c r="F57" s="25">
        <f>F16*'[3]Ex 1'!F16</f>
        <v>1480553292.2497537</v>
      </c>
      <c r="G57" s="25">
        <f>G16*'[3]Ex 1'!G16</f>
        <v>-11685626.705101743</v>
      </c>
      <c r="H57" s="25">
        <f>H16*'[3]Ex 1'!H16</f>
        <v>56138858.619266175</v>
      </c>
    </row>
    <row r="58" spans="1:8" ht="12.75" customHeight="1">
      <c r="A58" s="17">
        <f>MAX(A$9:A57)+1</f>
        <v>35</v>
      </c>
      <c r="B58" s="16" t="s">
        <v>40</v>
      </c>
      <c r="C58" s="25">
        <f>C18*'[3]Ex 1'!C19</f>
        <v>44617274.06730757</v>
      </c>
      <c r="D58" s="25">
        <f>D18*'[3]Ex 1'!D19</f>
        <v>-15023956.737292808</v>
      </c>
      <c r="E58" s="25">
        <f>E18*'[3]Ex 1'!E19</f>
        <v>8057740.096022871</v>
      </c>
      <c r="F58" s="25">
        <f>F18*'[3]Ex 1'!F19</f>
        <v>182060791.14265066</v>
      </c>
      <c r="G58" s="25">
        <f>G18*'[3]Ex 1'!G19</f>
        <v>96162359.42355312</v>
      </c>
      <c r="H58" s="25">
        <f>H18*'[3]Ex 1'!H19</f>
        <v>-23905662.395712115</v>
      </c>
    </row>
    <row r="59" spans="1:8" ht="12.75" customHeight="1">
      <c r="A59" s="17">
        <f>MAX(A$9:A58)+1</f>
        <v>36</v>
      </c>
      <c r="B59" s="16" t="str">
        <f>B53</f>
        <v>Net Impact on NPC</v>
      </c>
      <c r="C59" s="26">
        <f aca="true" t="shared" si="4" ref="C59:H59">SUM(C56:C58)</f>
        <v>-392408113.57179886</v>
      </c>
      <c r="D59" s="26">
        <f t="shared" si="4"/>
        <v>148749378.8759309</v>
      </c>
      <c r="E59" s="26">
        <f t="shared" si="4"/>
        <v>64579901.215346605</v>
      </c>
      <c r="F59" s="26">
        <f t="shared" si="4"/>
        <v>275877408.32476074</v>
      </c>
      <c r="G59" s="26">
        <f t="shared" si="4"/>
        <v>-47798050.98311646</v>
      </c>
      <c r="H59" s="26">
        <f t="shared" si="4"/>
        <v>-2782822.2544970363</v>
      </c>
    </row>
    <row r="60" ht="12.75" customHeight="1"/>
    <row r="61" ht="12.75" customHeight="1"/>
    <row r="62" ht="12.75" collapsed="1"/>
    <row r="63" ht="12.75" collapsed="1"/>
  </sheetData>
  <sheetProtection/>
  <printOptions/>
  <pageMargins left="0.75" right="0.75" top="1" bottom="1" header="0.5" footer="0.5"/>
  <pageSetup fitToHeight="1" fitToWidth="1" horizontalDpi="600" verticalDpi="600" orientation="portrait" scale="6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PSC</cp:lastModifiedBy>
  <dcterms:created xsi:type="dcterms:W3CDTF">2009-12-09T23:56:53Z</dcterms:created>
  <dcterms:modified xsi:type="dcterms:W3CDTF">2009-12-14T17:47:51Z</dcterms:modified>
  <cp:category/>
  <cp:version/>
  <cp:contentType/>
  <cp:contentStatus/>
</cp:coreProperties>
</file>