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<sst xmlns="http://schemas.openxmlformats.org/spreadsheetml/2006/main" count="44" uniqueCount="41">
  <si>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</si>
  <si>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</si>
  <si>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</si>
  <si>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</si>
  <si>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</si>
  <si>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</si>
  <si>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</si>
  <si>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</si>
  <si>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 xml:space="preserve">Adjustment to Rate Base: </t>
  </si>
  <si>
    <t>Unspent Environmental Proceeds Dec 2008</t>
  </si>
  <si>
    <t>SO</t>
  </si>
  <si>
    <t>Adjustment to June 2009/10 Avg Balance</t>
  </si>
  <si>
    <t>Unspent Environ. Proceeds Beg/End Ave</t>
  </si>
  <si>
    <t>Adjustment Detail:</t>
  </si>
  <si>
    <t>Insurance Settlement Proceeds - Total</t>
  </si>
  <si>
    <t>Cash Spent as of December 31, 2008</t>
  </si>
  <si>
    <t>Unspent Cash at December 31, 2008</t>
  </si>
  <si>
    <t>Actual Spending - Jan-Jun 2009</t>
  </si>
  <si>
    <t>Unspent Cash at June 30, 2009</t>
  </si>
  <si>
    <t>McDougal PERCO adjustment 8.4</t>
  </si>
  <si>
    <t>Required adjustment</t>
  </si>
  <si>
    <t>Rocky Mountain Power</t>
  </si>
  <si>
    <t>Office of Consumer Services</t>
  </si>
  <si>
    <t>-Utah Operations</t>
  </si>
  <si>
    <t>Docket No. 09-035-23</t>
  </si>
  <si>
    <t>Test Year Ending June 30, 2010</t>
  </si>
  <si>
    <t>Environmental Settlement (PERCO)</t>
  </si>
  <si>
    <t>Additional Spending Jul - Sep 2009</t>
  </si>
  <si>
    <t>Three Year Average (2006, 2007, 2008) x 9/12</t>
  </si>
  <si>
    <t>(A)</t>
  </si>
  <si>
    <t>(A)  Based on 3-year average amount recommended by DPU witness Brenda Salter of $2,270,040 time 9/12 for the period</t>
  </si>
  <si>
    <t>October 1, 2009 through June 30, 2010.</t>
  </si>
  <si>
    <t>Per OCS Unspent Cash at June 30, 2010</t>
  </si>
  <si>
    <t>Beginning/Ending Average - June 2010, per OCS</t>
  </si>
  <si>
    <t>PERCO adjustment, per OCS</t>
  </si>
  <si>
    <t>Description of Adjustment:</t>
  </si>
  <si>
    <t xml:space="preserve">The above adjustment restates the Company's environmental settlement (PERCO) adjustment to reflect actual </t>
  </si>
  <si>
    <t>environmental remediation expenditures through September 30, 2009 and estimated expenditures for the period</t>
  </si>
  <si>
    <t>October 1, 2009 through June 30, 2010 based on a 3-year average annual expenditure level.</t>
  </si>
  <si>
    <t xml:space="preserve">Change in Adjustment to Rate Base included in RMP Filing: </t>
  </si>
  <si>
    <t>Exhibit OCS 2.1 (Rebuttal)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</si>
</sst>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15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quotePrefix="1">
      <alignment horizontal="left"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 applyProtection="1">
      <alignment/>
      <protection locked="0"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21" applyNumberFormat="1" applyFont="1" applyFill="1" applyAlignment="1" applyProtection="1">
      <alignment horizontal="center"/>
      <protection locked="0"/>
    </xf>
    <xf numFmtId="164" fontId="0" fillId="0" borderId="0" xfId="15" applyNumberFormat="1" applyFont="1" applyFill="1" applyBorder="1" applyAlignment="1" applyProtection="1">
      <alignment horizontal="center"/>
      <protection locked="0"/>
    </xf>
    <xf numFmtId="164" fontId="4" fillId="0" borderId="0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5" fontId="0" fillId="0" borderId="0" xfId="2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0" fontId="0" fillId="0" borderId="0" xfId="19" applyFont="1" applyFill="1" applyBorder="1" applyAlignment="1" applyProtection="1">
      <alignment horizontal="center"/>
      <protection locked="0"/>
    </xf>
    <xf numFmtId="41" fontId="0" fillId="0" borderId="0" xfId="15" applyNumberFormat="1" applyFont="1" applyFill="1" applyBorder="1" applyAlignment="1" applyProtection="1">
      <alignment/>
      <protection locked="0"/>
    </xf>
    <xf numFmtId="164" fontId="0" fillId="0" borderId="1" xfId="15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20" applyFont="1" applyFill="1" applyBorder="1" applyAlignment="1">
      <alignment horizontal="left"/>
      <protection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horizontal="left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 quotePrefix="1">
      <alignment horizontal="left"/>
      <protection locked="0"/>
    </xf>
    <xf numFmtId="164" fontId="4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4" fillId="0" borderId="13" xfId="15" applyNumberFormat="1" applyFont="1" applyBorder="1" applyAlignment="1">
      <alignment/>
    </xf>
    <xf numFmtId="164" fontId="4" fillId="0" borderId="14" xfId="15" applyNumberFormat="1" applyFont="1" applyBorder="1" applyAlignment="1">
      <alignment/>
    </xf>
    <xf numFmtId="164" fontId="4" fillId="0" borderId="15" xfId="15" applyNumberFormat="1" applyFont="1" applyBorder="1" applyAlignment="1">
      <alignment/>
    </xf>
    <xf numFmtId="164" fontId="4" fillId="0" borderId="16" xfId="15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djustment Template" xfId="19"/>
    <cellStyle name="Normal_SO2 adjustment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4">
      <selection activeCell="B5" sqref="B5"/>
    </sheetView>
  </sheetViews>
  <sheetFormatPr defaultColWidth="9.140625" defaultRowHeight="12.75"/>
  <cols>
    <col min="1" max="1" width="2.7109375" style="0" customWidth="1"/>
    <col min="2" max="2" width="38.28125" style="0" customWidth="1"/>
    <col min="3" max="3" width="0.2890625" style="0" customWidth="1"/>
    <col min="4" max="4" width="10.140625" style="0" customWidth="1"/>
    <col min="5" max="5" width="5.8515625" style="0" customWidth="1"/>
    <col min="6" max="6" width="11.57421875" style="0" bestFit="1" customWidth="1"/>
    <col min="7" max="7" width="9.421875" style="0" customWidth="1"/>
    <col min="8" max="8" width="16.140625" style="0" customWidth="1"/>
    <col min="9" max="9" width="12.421875" style="0" customWidth="1"/>
  </cols>
  <sheetData>
    <row r="1" spans="1:8" ht="15.75">
      <c r="A1" s="42" t="s">
        <v>21</v>
      </c>
      <c r="H1" s="42" t="s">
        <v>22</v>
      </c>
    </row>
    <row r="2" spans="1:8" ht="15.75">
      <c r="A2" s="43" t="s">
        <v>23</v>
      </c>
      <c r="H2" s="42" t="s">
        <v>24</v>
      </c>
    </row>
    <row r="3" spans="1:8" ht="15.75">
      <c r="A3" s="42" t="s">
        <v>26</v>
      </c>
      <c r="H3" s="42" t="s">
        <v>40</v>
      </c>
    </row>
    <row r="4" spans="1:11" ht="15.75">
      <c r="A4" s="42" t="s">
        <v>25</v>
      </c>
      <c r="K4" s="44"/>
    </row>
    <row r="9" spans="1:10" ht="12.75">
      <c r="A9" s="1"/>
      <c r="B9" s="2"/>
      <c r="C9" s="2"/>
      <c r="D9" s="3"/>
      <c r="E9" s="3"/>
      <c r="F9" s="4" t="s">
        <v>0</v>
      </c>
      <c r="G9" s="3"/>
      <c r="H9" s="3"/>
      <c r="I9" s="5" t="s">
        <v>1</v>
      </c>
      <c r="J9" s="6"/>
    </row>
    <row r="10" spans="1:10" ht="12.75">
      <c r="A10" s="1"/>
      <c r="B10" s="2"/>
      <c r="C10" s="2"/>
      <c r="D10" s="7" t="s">
        <v>2</v>
      </c>
      <c r="E10" s="7" t="s">
        <v>3</v>
      </c>
      <c r="F10" s="8" t="s">
        <v>4</v>
      </c>
      <c r="G10" s="7" t="s">
        <v>5</v>
      </c>
      <c r="H10" s="7" t="s">
        <v>6</v>
      </c>
      <c r="I10" s="9" t="s">
        <v>7</v>
      </c>
      <c r="J10" s="6"/>
    </row>
    <row r="11" spans="1:10" ht="12.75">
      <c r="A11" s="10"/>
      <c r="B11" s="11" t="s">
        <v>8</v>
      </c>
      <c r="C11" s="2"/>
      <c r="D11" s="3"/>
      <c r="E11" s="3"/>
      <c r="F11" s="12"/>
      <c r="G11" s="2"/>
      <c r="H11" s="10"/>
      <c r="I11" s="13"/>
      <c r="J11" s="6"/>
    </row>
    <row r="12" spans="1:10" ht="12.75">
      <c r="A12" s="10"/>
      <c r="B12" s="1" t="s">
        <v>9</v>
      </c>
      <c r="C12" s="14"/>
      <c r="D12" s="15">
        <v>25399</v>
      </c>
      <c r="E12" s="15">
        <v>1</v>
      </c>
      <c r="F12" s="16">
        <v>-9800860.251333337</v>
      </c>
      <c r="G12" s="17" t="s">
        <v>10</v>
      </c>
      <c r="H12" s="18">
        <v>0.41315</v>
      </c>
      <c r="I12" s="19">
        <f>H12*F12</f>
        <v>-4049225.4128383687</v>
      </c>
      <c r="J12" s="6"/>
    </row>
    <row r="13" spans="1:10" ht="12.75">
      <c r="A13" s="10"/>
      <c r="B13" s="1" t="s">
        <v>11</v>
      </c>
      <c r="C13" s="14"/>
      <c r="D13" s="15">
        <v>25399</v>
      </c>
      <c r="E13" s="15">
        <v>3</v>
      </c>
      <c r="F13" s="20">
        <f>F14-F12</f>
        <v>1967414.4100000001</v>
      </c>
      <c r="G13" s="17" t="s">
        <v>10</v>
      </c>
      <c r="H13" s="18">
        <v>0.41315</v>
      </c>
      <c r="I13" s="19">
        <f>H13*F13</f>
        <v>812837.2634915</v>
      </c>
      <c r="J13" s="6"/>
    </row>
    <row r="14" spans="1:10" ht="12.75">
      <c r="A14" s="10"/>
      <c r="B14" s="1" t="s">
        <v>12</v>
      </c>
      <c r="C14" s="14"/>
      <c r="D14" s="15"/>
      <c r="E14" s="15"/>
      <c r="F14" s="21">
        <f>-F29</f>
        <v>-7833445.841333337</v>
      </c>
      <c r="G14" s="17"/>
      <c r="H14" s="22"/>
      <c r="I14" s="21">
        <f>SUM(I12:I13)</f>
        <v>-3236388.1493468685</v>
      </c>
      <c r="J14" s="6"/>
    </row>
    <row r="15" spans="1:10" ht="12.75">
      <c r="A15" s="10"/>
      <c r="B15" s="2"/>
      <c r="C15" s="2"/>
      <c r="D15" s="3"/>
      <c r="E15" s="3"/>
      <c r="F15" s="12"/>
      <c r="G15" s="17"/>
      <c r="H15" s="22"/>
      <c r="I15" s="19"/>
      <c r="J15" s="6"/>
    </row>
    <row r="16" spans="1:10" ht="12.75">
      <c r="A16" s="10"/>
      <c r="B16" s="23" t="s">
        <v>13</v>
      </c>
      <c r="C16" s="14"/>
      <c r="D16" s="15"/>
      <c r="E16" s="15"/>
      <c r="F16" s="20"/>
      <c r="G16" s="17"/>
      <c r="H16" s="22"/>
      <c r="I16" s="19"/>
      <c r="J16" s="6"/>
    </row>
    <row r="17" spans="1:10" ht="12.75">
      <c r="A17" s="10"/>
      <c r="B17" s="1" t="s">
        <v>14</v>
      </c>
      <c r="C17" s="14"/>
      <c r="D17" s="15"/>
      <c r="E17" s="15"/>
      <c r="F17" s="20">
        <v>38624232</v>
      </c>
      <c r="G17" s="17"/>
      <c r="H17" s="22"/>
      <c r="I17" s="19"/>
      <c r="J17" s="6"/>
    </row>
    <row r="18" spans="1:10" ht="12.75">
      <c r="A18" s="10"/>
      <c r="B18" s="1" t="s">
        <v>15</v>
      </c>
      <c r="C18" s="14"/>
      <c r="D18" s="15"/>
      <c r="E18" s="15"/>
      <c r="F18" s="20">
        <v>28823371.748666663</v>
      </c>
      <c r="G18" s="17"/>
      <c r="H18" s="22"/>
      <c r="I18" s="19"/>
      <c r="J18" s="6"/>
    </row>
    <row r="19" spans="1:10" ht="12.75">
      <c r="A19" s="10"/>
      <c r="B19" s="1" t="s">
        <v>16</v>
      </c>
      <c r="C19" s="14"/>
      <c r="D19" s="15"/>
      <c r="E19" s="15"/>
      <c r="F19" s="24">
        <f>F17-F18</f>
        <v>9800860.251333337</v>
      </c>
      <c r="G19" s="17"/>
      <c r="H19" s="22"/>
      <c r="I19" s="19"/>
      <c r="J19" s="6"/>
    </row>
    <row r="20" spans="1:10" ht="12.75">
      <c r="A20" s="10"/>
      <c r="B20" s="1"/>
      <c r="C20" s="14"/>
      <c r="D20" s="15"/>
      <c r="E20" s="15"/>
      <c r="F20" s="13"/>
      <c r="G20" s="15"/>
      <c r="H20" s="22"/>
      <c r="I20" s="19"/>
      <c r="J20" s="6"/>
    </row>
    <row r="21" spans="1:10" ht="12.75">
      <c r="A21" s="10"/>
      <c r="B21" s="1" t="s">
        <v>17</v>
      </c>
      <c r="C21" s="14"/>
      <c r="D21" s="15"/>
      <c r="E21" s="15"/>
      <c r="F21" s="13">
        <v>879690.4099999999</v>
      </c>
      <c r="G21" s="25"/>
      <c r="H21" s="22"/>
      <c r="I21" s="26"/>
      <c r="J21" s="6"/>
    </row>
    <row r="22" spans="1:10" ht="12.75">
      <c r="A22" s="10"/>
      <c r="B22" s="1" t="s">
        <v>18</v>
      </c>
      <c r="C22" s="14"/>
      <c r="D22" s="15"/>
      <c r="E22" s="15"/>
      <c r="F22" s="27">
        <f>F19-F21</f>
        <v>8921169.841333337</v>
      </c>
      <c r="G22" s="25"/>
      <c r="H22" s="22"/>
      <c r="I22" s="19"/>
      <c r="J22" s="6"/>
    </row>
    <row r="23" spans="1:10" ht="12.75">
      <c r="A23" s="10"/>
      <c r="B23" s="1"/>
      <c r="C23" s="14"/>
      <c r="D23" s="15"/>
      <c r="E23" s="15"/>
      <c r="F23" s="13"/>
      <c r="G23" s="25"/>
      <c r="H23" s="22"/>
      <c r="I23" s="19"/>
      <c r="J23" s="6"/>
    </row>
    <row r="24" spans="1:10" ht="12.75">
      <c r="A24" s="10"/>
      <c r="B24" s="1"/>
      <c r="C24" s="14"/>
      <c r="D24" s="15"/>
      <c r="E24" s="15"/>
      <c r="F24" s="13"/>
      <c r="G24" s="25"/>
      <c r="H24" s="22"/>
      <c r="I24" s="19"/>
      <c r="J24" s="6"/>
    </row>
    <row r="25" spans="1:10" ht="12.75">
      <c r="A25" s="10"/>
      <c r="B25" s="28" t="s">
        <v>27</v>
      </c>
      <c r="C25" s="10"/>
      <c r="D25" s="29"/>
      <c r="E25" s="29"/>
      <c r="F25" s="13">
        <f>308232+113371+51315</f>
        <v>472918</v>
      </c>
      <c r="G25" s="25"/>
      <c r="H25" s="22"/>
      <c r="I25" s="19"/>
      <c r="J25" s="6"/>
    </row>
    <row r="26" spans="1:10" ht="12.75">
      <c r="A26" s="10"/>
      <c r="B26" s="28" t="s">
        <v>28</v>
      </c>
      <c r="C26" s="10"/>
      <c r="D26" s="29"/>
      <c r="E26" s="29"/>
      <c r="F26" s="13">
        <f>2270040/12*9</f>
        <v>1702530</v>
      </c>
      <c r="G26" s="48" t="s">
        <v>29</v>
      </c>
      <c r="H26" s="10"/>
      <c r="I26" s="13"/>
      <c r="J26" s="6"/>
    </row>
    <row r="27" spans="1:10" ht="12.75">
      <c r="A27" s="10"/>
      <c r="B27" s="10" t="s">
        <v>32</v>
      </c>
      <c r="C27" s="10"/>
      <c r="D27" s="29"/>
      <c r="E27" s="29"/>
      <c r="F27" s="27">
        <f>F22-F26-F25</f>
        <v>6745721.841333337</v>
      </c>
      <c r="G27" s="15"/>
      <c r="H27" s="22"/>
      <c r="I27" s="19"/>
      <c r="J27" s="6"/>
    </row>
    <row r="28" spans="1:10" ht="12.75">
      <c r="A28" s="10"/>
      <c r="B28" s="10"/>
      <c r="C28" s="10"/>
      <c r="D28" s="29"/>
      <c r="E28" s="29"/>
      <c r="F28" s="13"/>
      <c r="G28" s="15"/>
      <c r="H28" s="22"/>
      <c r="I28" s="19"/>
      <c r="J28" s="6"/>
    </row>
    <row r="29" spans="1:10" ht="12.75">
      <c r="A29" s="10"/>
      <c r="B29" s="30" t="s">
        <v>33</v>
      </c>
      <c r="C29" s="10"/>
      <c r="D29" s="29"/>
      <c r="E29" s="29"/>
      <c r="F29" s="13">
        <f>(F27+F22)/2</f>
        <v>7833445.841333337</v>
      </c>
      <c r="G29" s="15"/>
      <c r="H29" s="22"/>
      <c r="I29" s="19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10"/>
      <c r="B32" s="11" t="s">
        <v>39</v>
      </c>
      <c r="C32" s="2"/>
      <c r="D32" s="3"/>
      <c r="E32" s="3"/>
      <c r="F32" s="12"/>
      <c r="G32" s="2"/>
      <c r="H32" s="10"/>
      <c r="I32" s="13"/>
      <c r="J32" s="6"/>
    </row>
    <row r="33" spans="1:10" ht="12.75">
      <c r="A33" s="6"/>
      <c r="B33" s="31" t="s">
        <v>19</v>
      </c>
      <c r="C33" s="31"/>
      <c r="D33" s="31"/>
      <c r="E33" s="31"/>
      <c r="F33" s="32">
        <v>-4492062</v>
      </c>
      <c r="G33" s="17" t="s">
        <v>10</v>
      </c>
      <c r="H33" s="18">
        <v>0.41315</v>
      </c>
      <c r="I33" s="32">
        <f>F33*H33</f>
        <v>-1855895.4153</v>
      </c>
      <c r="J33" s="6"/>
    </row>
    <row r="34" spans="1:10" ht="12.75">
      <c r="A34" s="6"/>
      <c r="B34" s="31" t="s">
        <v>34</v>
      </c>
      <c r="C34" s="31"/>
      <c r="D34" s="31"/>
      <c r="E34" s="31"/>
      <c r="F34" s="54">
        <f>-F29</f>
        <v>-7833445.841333337</v>
      </c>
      <c r="G34" s="58" t="s">
        <v>10</v>
      </c>
      <c r="H34" s="22">
        <v>0.41315</v>
      </c>
      <c r="I34" s="56">
        <f>F34*H34</f>
        <v>-3236388.1493468685</v>
      </c>
      <c r="J34" s="6"/>
    </row>
    <row r="35" spans="1:10" ht="12.75">
      <c r="A35" s="6"/>
      <c r="B35" s="33" t="s">
        <v>20</v>
      </c>
      <c r="C35" s="31"/>
      <c r="D35" s="31"/>
      <c r="E35" s="31"/>
      <c r="F35" s="55">
        <f>F34-F33</f>
        <v>-3341383.841333337</v>
      </c>
      <c r="G35" s="58"/>
      <c r="H35" s="22"/>
      <c r="I35" s="57">
        <f>I34-I33</f>
        <v>-1380492.7340468685</v>
      </c>
      <c r="J35" s="6"/>
    </row>
    <row r="36" spans="1:10" ht="12.75">
      <c r="A36" s="6"/>
      <c r="B36" s="33"/>
      <c r="C36" s="31"/>
      <c r="D36" s="31"/>
      <c r="E36" s="31"/>
      <c r="F36" s="49"/>
      <c r="G36" s="17"/>
      <c r="H36" s="22"/>
      <c r="I36" s="49"/>
      <c r="J36" s="6"/>
    </row>
    <row r="37" spans="1:10" ht="12.75">
      <c r="A37" s="6"/>
      <c r="B37" s="33"/>
      <c r="C37" s="31"/>
      <c r="D37" s="31"/>
      <c r="E37" s="31"/>
      <c r="F37" s="49"/>
      <c r="G37" s="17"/>
      <c r="H37" s="22"/>
      <c r="I37" s="49"/>
      <c r="J37" s="6"/>
    </row>
    <row r="38" spans="1:10" ht="12.75">
      <c r="A38" s="6"/>
      <c r="B38" s="50" t="s">
        <v>30</v>
      </c>
      <c r="C38" s="31"/>
      <c r="D38" s="31"/>
      <c r="E38" s="31"/>
      <c r="F38" s="49"/>
      <c r="G38" s="17"/>
      <c r="H38" s="22"/>
      <c r="I38" s="49"/>
      <c r="J38" s="6"/>
    </row>
    <row r="39" spans="1:10" ht="12.75">
      <c r="A39" s="6"/>
      <c r="B39" s="51" t="s">
        <v>31</v>
      </c>
      <c r="C39" s="31"/>
      <c r="D39" s="31"/>
      <c r="E39" s="31"/>
      <c r="F39" s="49"/>
      <c r="G39" s="17"/>
      <c r="H39" s="22"/>
      <c r="I39" s="49"/>
      <c r="J39" s="6"/>
    </row>
    <row r="40" spans="1:10" ht="12.75">
      <c r="A40" s="6"/>
      <c r="B40" s="51"/>
      <c r="C40" s="31"/>
      <c r="D40" s="31"/>
      <c r="E40" s="31"/>
      <c r="F40" s="49"/>
      <c r="G40" s="17"/>
      <c r="H40" s="22"/>
      <c r="I40" s="49"/>
      <c r="J40" s="6"/>
    </row>
    <row r="41" spans="1:10" ht="12.75">
      <c r="A41" s="6"/>
      <c r="B41" s="34" t="s">
        <v>35</v>
      </c>
      <c r="C41" s="6"/>
      <c r="D41" s="6"/>
      <c r="E41" s="6"/>
      <c r="F41" s="6"/>
      <c r="G41" s="6"/>
      <c r="H41" s="6"/>
      <c r="I41" s="6"/>
      <c r="J41" s="6"/>
    </row>
    <row r="42" spans="1:10" ht="12.75">
      <c r="A42" s="39"/>
      <c r="B42" s="35"/>
      <c r="C42" s="35"/>
      <c r="D42" s="35"/>
      <c r="E42" s="35"/>
      <c r="F42" s="35"/>
      <c r="G42" s="35"/>
      <c r="H42" s="35"/>
      <c r="I42" s="36"/>
      <c r="J42" s="6"/>
    </row>
    <row r="43" spans="1:10" ht="12.75">
      <c r="A43" s="40"/>
      <c r="B43" s="34" t="s">
        <v>36</v>
      </c>
      <c r="C43" s="37"/>
      <c r="D43" s="37"/>
      <c r="E43" s="37"/>
      <c r="F43" s="37"/>
      <c r="G43" s="37"/>
      <c r="H43" s="37"/>
      <c r="I43" s="38"/>
      <c r="J43" s="6"/>
    </row>
    <row r="44" spans="1:10" ht="12.75">
      <c r="A44" s="52"/>
      <c r="B44" s="34" t="s">
        <v>37</v>
      </c>
      <c r="C44" s="37"/>
      <c r="D44" s="37"/>
      <c r="E44" s="37"/>
      <c r="F44" s="37"/>
      <c r="G44" s="37"/>
      <c r="H44" s="37"/>
      <c r="I44" s="53"/>
      <c r="J44" s="6"/>
    </row>
    <row r="45" spans="1:10" ht="12.75">
      <c r="A45" s="41"/>
      <c r="B45" s="45" t="s">
        <v>38</v>
      </c>
      <c r="C45" s="46"/>
      <c r="D45" s="46"/>
      <c r="E45" s="46"/>
      <c r="F45" s="46"/>
      <c r="G45" s="46"/>
      <c r="H45" s="46"/>
      <c r="I45" s="47"/>
      <c r="J45" s="6"/>
    </row>
    <row r="46" spans="2:10" ht="12.75">
      <c r="B46" s="6"/>
      <c r="C46" s="6"/>
      <c r="D46" s="6"/>
      <c r="E46" s="6"/>
      <c r="F46" s="6"/>
      <c r="G46" s="6"/>
      <c r="H46" s="6"/>
      <c r="I46" s="6"/>
      <c r="J46" s="6"/>
    </row>
    <row r="47" spans="2:10" ht="12.75"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</sheetData>
  <conditionalFormatting sqref="B32 B11">
    <cfRule type="cellIs" priority="1" dxfId="0" operator="equal" stopIfTrue="1">
      <formula>"Adjustment to Income/Expense/Rate Base:"</formula>
    </cfRule>
  </conditionalFormatting>
  <conditionalFormatting sqref="B12">
    <cfRule type="cellIs" priority="2" dxfId="0" operator="equal" stopIfTrue="1">
      <formula>"Title"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Larkin</dc:creator>
  <cp:keywords/>
  <dc:description/>
  <cp:lastModifiedBy>PSC</cp:lastModifiedBy>
  <cp:lastPrinted>2009-11-02T14:25:21Z</cp:lastPrinted>
  <dcterms:created xsi:type="dcterms:W3CDTF">2009-11-02T14:09:38Z</dcterms:created>
  <dcterms:modified xsi:type="dcterms:W3CDTF">2009-11-12T23:00:43Z</dcterms:modified>
  <cp:category/>
  <cp:version/>
  <cp:contentType/>
  <cp:contentStatus/>
</cp:coreProperties>
</file>