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8435" windowHeight="1201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Sheet1!$A$1:$N$54</definedName>
  </definedNames>
  <calcPr calcId="125725"/>
</workbook>
</file>

<file path=xl/calcChain.xml><?xml version="1.0" encoding="utf-8"?>
<calcChain xmlns="http://schemas.openxmlformats.org/spreadsheetml/2006/main">
  <c r="N54" i="1"/>
  <c r="M54"/>
  <c r="N53"/>
  <c r="M53"/>
  <c r="N52"/>
  <c r="M52"/>
  <c r="N39"/>
  <c r="N40"/>
  <c r="N41"/>
  <c r="N42"/>
  <c r="N38"/>
  <c r="M45"/>
  <c r="M44"/>
  <c r="M43"/>
  <c r="M40"/>
  <c r="M41"/>
  <c r="M42"/>
  <c r="M39"/>
  <c r="M38"/>
  <c r="N37"/>
  <c r="M37"/>
  <c r="N35"/>
  <c r="N36"/>
  <c r="N34"/>
  <c r="N33"/>
  <c r="M32"/>
  <c r="M33"/>
  <c r="M34"/>
  <c r="M35"/>
  <c r="M36"/>
  <c r="M31"/>
  <c r="N25"/>
  <c r="N24"/>
  <c r="M27"/>
  <c r="M28"/>
  <c r="M29"/>
  <c r="M26"/>
  <c r="M25"/>
  <c r="M24"/>
  <c r="N21"/>
  <c r="N22"/>
  <c r="N23"/>
  <c r="N20"/>
  <c r="M19"/>
  <c r="M20"/>
  <c r="M21"/>
  <c r="M22"/>
  <c r="M23"/>
  <c r="M18"/>
</calcChain>
</file>

<file path=xl/sharedStrings.xml><?xml version="1.0" encoding="utf-8"?>
<sst xmlns="http://schemas.openxmlformats.org/spreadsheetml/2006/main" count="89" uniqueCount="60">
  <si>
    <t>Docket Number</t>
  </si>
  <si>
    <t>Date of S&amp;P Forecast</t>
  </si>
  <si>
    <t>PacifiCorp</t>
  </si>
  <si>
    <t>Submitted by PacifiCorp Witness Dr. Samuel Hadaway</t>
  </si>
  <si>
    <t xml:space="preserve">Standard &amp; Poor's Interest Rate Forecasts </t>
  </si>
  <si>
    <t>For 10-Year U.S. Treasury Notes Compared With Actual Rates</t>
  </si>
  <si>
    <t>04-035-42</t>
  </si>
  <si>
    <t>2004-II</t>
  </si>
  <si>
    <t>2004-III</t>
  </si>
  <si>
    <t>2004-IV</t>
  </si>
  <si>
    <t>2005-I</t>
  </si>
  <si>
    <t>2005-II</t>
  </si>
  <si>
    <t>2005-III</t>
  </si>
  <si>
    <t>Standard &amp; Poor's Forecast Quarterly 10-Year U.S. Treasury Note Interest Rates (Percent)</t>
  </si>
  <si>
    <t>2005-IV</t>
  </si>
  <si>
    <t>2006-I</t>
  </si>
  <si>
    <t>06-035-21</t>
  </si>
  <si>
    <t>2006-II</t>
  </si>
  <si>
    <t>2006-III</t>
  </si>
  <si>
    <t>2006-IV</t>
  </si>
  <si>
    <t>2007-I</t>
  </si>
  <si>
    <t>2007-II</t>
  </si>
  <si>
    <t>07-035-93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</si>
  <si>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</si>
  <si>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</si>
  <si>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</si>
  <si>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</si>
  <si>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</si>
  <si>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</si>
  <si>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</si>
  <si>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</si>
  <si>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</si>
  <si>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</si>
  <si>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</si>
  <si>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</si>
  <si>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</si>
  <si>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</si>
  <si>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</si>
  <si>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Calendar Quarter</t>
  </si>
  <si>
    <t>Testimony Type</t>
  </si>
  <si>
    <t>2011-II</t>
  </si>
  <si>
    <t>2011-III</t>
  </si>
  <si>
    <t>2011-IV</t>
  </si>
  <si>
    <t>2012-I</t>
  </si>
  <si>
    <t>2012-II</t>
  </si>
  <si>
    <t>Direct</t>
  </si>
  <si>
    <t>Rebuttal</t>
  </si>
  <si>
    <t>08-035-38</t>
  </si>
  <si>
    <t>09-035-23</t>
  </si>
  <si>
    <t>10-035-124</t>
  </si>
  <si>
    <t>Actual Rates</t>
  </si>
  <si>
    <t>na</t>
  </si>
  <si>
    <t>Difference vs. Initial Forecast</t>
  </si>
  <si>
    <t>Difference vs. Latest Updated Forecast</t>
  </si>
  <si>
    <t>Mean</t>
  </si>
  <si>
    <t>Standard Deviation</t>
  </si>
  <si>
    <t>C.V.</t>
  </si>
  <si>
    <t>Note:</t>
  </si>
  <si>
    <t>Actuals from Federal Reserve Board of Governors for 10-year Treasuries. Monthly averages were averaged for each quarter.</t>
  </si>
  <si>
    <t xml:space="preserve">DPU Exhibit 4.2-SR 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</si>
</sst>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4"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 applyAlignment="1">
      <alignment horizontal="distributed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0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3" fillId="0" borderId="0" xfId="0" applyNumberFormat="1" applyFont="1" applyAlignment="1">
      <alignment horizontal="right"/>
    </xf>
    <xf numFmtId="10" fontId="0" fillId="0" borderId="0" xfId="0" applyNumberFormat="1" applyAlignment="1"/>
    <xf numFmtId="164" fontId="0" fillId="0" borderId="1" xfId="0" applyNumberFormat="1" applyBorder="1" applyAlignment="1"/>
    <xf numFmtId="10" fontId="0" fillId="0" borderId="1" xfId="0" applyNumberFormat="1" applyBorder="1"/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01"/>
  <sheetViews>
    <sheetView tabSelected="1" workbookViewId="0">
      <selection activeCell="A18" sqref="A18:A50"/>
    </sheetView>
  </sheetViews>
  <sheetFormatPr defaultRowHeight="12.75"/>
  <cols>
    <col min="1" max="1" width="15.6640625" customWidth="1"/>
    <col min="2" max="2" width="10.33203125" customWidth="1"/>
    <col min="3" max="3" width="10.33203125" style="1" customWidth="1"/>
    <col min="4" max="32" width="10.33203125" style="2" customWidth="1"/>
    <col min="33" max="35" width="10.33203125" customWidth="1"/>
  </cols>
  <sheetData>
    <row r="1" spans="1:42">
      <c r="N1" s="19" t="s">
        <v>59</v>
      </c>
    </row>
    <row r="2" spans="1:42" ht="18.75">
      <c r="A2" s="18" t="s">
        <v>2</v>
      </c>
      <c r="B2" s="14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42" ht="15.75">
      <c r="A3" s="17" t="s">
        <v>4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42" ht="15.75">
      <c r="A4" s="17" t="s">
        <v>3</v>
      </c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42" ht="15.75">
      <c r="A5" s="17" t="s">
        <v>5</v>
      </c>
      <c r="B5" s="14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8" spans="1:42">
      <c r="B8" s="9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ht="7.5" customHeight="1">
      <c r="B9" s="9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s="11" customFormat="1">
      <c r="A10" s="11" t="s">
        <v>0</v>
      </c>
      <c r="B10" s="12" t="s">
        <v>6</v>
      </c>
      <c r="C10" s="12" t="s">
        <v>6</v>
      </c>
      <c r="D10" s="12" t="s">
        <v>16</v>
      </c>
      <c r="E10" s="12" t="s">
        <v>22</v>
      </c>
      <c r="F10" s="12" t="s">
        <v>22</v>
      </c>
      <c r="G10" s="12" t="s">
        <v>47</v>
      </c>
      <c r="H10" s="12" t="s">
        <v>48</v>
      </c>
      <c r="I10" s="12" t="s">
        <v>48</v>
      </c>
      <c r="J10" s="12" t="s">
        <v>49</v>
      </c>
      <c r="K10" s="12" t="s">
        <v>49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ht="7.5" customHeight="1">
      <c r="B11" s="9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>
      <c r="A12" t="s">
        <v>39</v>
      </c>
      <c r="B12" s="9" t="s">
        <v>45</v>
      </c>
      <c r="C12" s="5" t="s">
        <v>46</v>
      </c>
      <c r="D12" s="3" t="s">
        <v>45</v>
      </c>
      <c r="E12" s="3" t="s">
        <v>45</v>
      </c>
      <c r="F12" s="3" t="s">
        <v>46</v>
      </c>
      <c r="G12" s="3" t="s">
        <v>45</v>
      </c>
      <c r="H12" s="3" t="s">
        <v>45</v>
      </c>
      <c r="I12" s="3" t="s">
        <v>46</v>
      </c>
      <c r="J12" s="3" t="s">
        <v>45</v>
      </c>
      <c r="K12" s="3" t="s">
        <v>46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7.5" customHeight="1">
      <c r="B13" s="9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s="8" customFormat="1" ht="51">
      <c r="A14" s="13" t="s">
        <v>1</v>
      </c>
      <c r="B14" s="10">
        <v>38155</v>
      </c>
      <c r="C14" s="10">
        <v>38344</v>
      </c>
      <c r="D14" s="10">
        <v>38736</v>
      </c>
      <c r="E14" s="10">
        <v>39373</v>
      </c>
      <c r="F14" s="10">
        <v>39508</v>
      </c>
      <c r="G14" s="10">
        <v>39600</v>
      </c>
      <c r="H14" s="10">
        <v>39934</v>
      </c>
      <c r="I14" s="10">
        <v>39995</v>
      </c>
      <c r="J14" s="10">
        <v>40513</v>
      </c>
      <c r="K14" s="10">
        <v>40664</v>
      </c>
      <c r="L14" s="13" t="s">
        <v>50</v>
      </c>
      <c r="M14" s="13" t="s">
        <v>52</v>
      </c>
      <c r="N14" s="13" t="s">
        <v>53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ht="7.5" customHeight="1">
      <c r="C15" s="6"/>
    </row>
    <row r="16" spans="1:42">
      <c r="A16" t="s">
        <v>38</v>
      </c>
      <c r="B16" s="16" t="s">
        <v>13</v>
      </c>
      <c r="C16" s="15"/>
      <c r="D16" s="16"/>
      <c r="E16" s="16"/>
      <c r="F16" s="16"/>
      <c r="G16" s="16"/>
      <c r="H16" s="16"/>
      <c r="I16" s="16"/>
      <c r="J16" s="16"/>
      <c r="K16" s="16"/>
      <c r="L16" s="20"/>
      <c r="M16" s="20"/>
      <c r="N16" s="20"/>
    </row>
    <row r="17" spans="1:14" ht="7.5" customHeight="1">
      <c r="A17" s="7"/>
      <c r="B17" s="7"/>
      <c r="C17" s="21"/>
      <c r="D17" s="22"/>
      <c r="E17" s="22"/>
      <c r="F17" s="22"/>
      <c r="G17" s="22"/>
      <c r="H17" s="22"/>
      <c r="I17" s="22"/>
      <c r="J17" s="22"/>
      <c r="K17" s="22"/>
    </row>
    <row r="18" spans="1:14">
      <c r="A18" s="23" t="s">
        <v>7</v>
      </c>
      <c r="B18" s="2">
        <v>4.7E-2</v>
      </c>
      <c r="C18" s="6"/>
      <c r="L18" s="2">
        <v>4.5999999999999999E-2</v>
      </c>
      <c r="M18" s="2">
        <f>L18-B18</f>
        <v>-1.0000000000000009E-3</v>
      </c>
      <c r="N18" s="3" t="s">
        <v>51</v>
      </c>
    </row>
    <row r="19" spans="1:14">
      <c r="A19" s="23" t="s">
        <v>8</v>
      </c>
      <c r="B19" s="2">
        <v>0.05</v>
      </c>
      <c r="C19" s="6"/>
      <c r="L19" s="2">
        <v>4.2999999999999997E-2</v>
      </c>
      <c r="M19" s="2">
        <f t="shared" ref="M19:M23" si="0">L19-B19</f>
        <v>-7.0000000000000062E-3</v>
      </c>
      <c r="N19" s="3" t="s">
        <v>51</v>
      </c>
    </row>
    <row r="20" spans="1:14">
      <c r="A20" s="23" t="s">
        <v>9</v>
      </c>
      <c r="B20" s="2">
        <v>5.0999999999999997E-2</v>
      </c>
      <c r="C20" s="2">
        <v>4.2999999999999997E-2</v>
      </c>
      <c r="L20" s="2">
        <v>4.1700000000000001E-2</v>
      </c>
      <c r="M20" s="2">
        <f t="shared" si="0"/>
        <v>-9.2999999999999958E-3</v>
      </c>
      <c r="N20" s="2">
        <f>L20-C20</f>
        <v>-1.2999999999999956E-3</v>
      </c>
    </row>
    <row r="21" spans="1:14">
      <c r="A21" s="23" t="s">
        <v>10</v>
      </c>
      <c r="B21" s="2">
        <v>5.5E-2</v>
      </c>
      <c r="C21" s="2">
        <v>4.4999999999999998E-2</v>
      </c>
      <c r="L21" s="2">
        <v>4.2999999999999997E-2</v>
      </c>
      <c r="M21" s="2">
        <f t="shared" si="0"/>
        <v>-1.2000000000000004E-2</v>
      </c>
      <c r="N21" s="2">
        <f t="shared" ref="N21:N23" si="1">L21-C21</f>
        <v>-2.0000000000000018E-3</v>
      </c>
    </row>
    <row r="22" spans="1:14">
      <c r="A22" s="23" t="s">
        <v>11</v>
      </c>
      <c r="B22" s="2">
        <v>5.7000000000000002E-2</v>
      </c>
      <c r="C22" s="2">
        <v>4.7E-2</v>
      </c>
      <c r="L22" s="2">
        <v>4.1599999999999998E-2</v>
      </c>
      <c r="M22" s="2">
        <f t="shared" si="0"/>
        <v>-1.5400000000000004E-2</v>
      </c>
      <c r="N22" s="2">
        <f t="shared" si="1"/>
        <v>-5.400000000000002E-3</v>
      </c>
    </row>
    <row r="23" spans="1:14">
      <c r="A23" s="23" t="s">
        <v>12</v>
      </c>
      <c r="B23" s="2">
        <v>5.8999999999999997E-2</v>
      </c>
      <c r="C23" s="2">
        <v>0.05</v>
      </c>
      <c r="L23" s="2">
        <v>4.2099999999999999E-2</v>
      </c>
      <c r="M23" s="2">
        <f t="shared" si="0"/>
        <v>-1.6899999999999998E-2</v>
      </c>
      <c r="N23" s="2">
        <f t="shared" si="1"/>
        <v>-7.9000000000000042E-3</v>
      </c>
    </row>
    <row r="24" spans="1:14">
      <c r="A24" s="23" t="s">
        <v>14</v>
      </c>
      <c r="C24" s="2">
        <v>5.1999999999999998E-2</v>
      </c>
      <c r="D24" s="2">
        <v>4.4999999999999998E-2</v>
      </c>
      <c r="L24" s="2">
        <v>4.4900000000000002E-2</v>
      </c>
      <c r="M24" s="2">
        <f>L24-C24</f>
        <v>-7.0999999999999952E-3</v>
      </c>
      <c r="N24" s="2">
        <f>L24-D24</f>
        <v>-9.9999999999995925E-5</v>
      </c>
    </row>
    <row r="25" spans="1:14">
      <c r="A25" s="23" t="s">
        <v>15</v>
      </c>
      <c r="C25" s="2">
        <v>5.3999999999999999E-2</v>
      </c>
      <c r="D25" s="2">
        <v>4.8000000000000001E-2</v>
      </c>
      <c r="L25" s="2">
        <v>4.5699999999999998E-2</v>
      </c>
      <c r="M25" s="2">
        <f>L25-C25</f>
        <v>-8.3000000000000018E-3</v>
      </c>
      <c r="N25" s="2">
        <f>L25-D25</f>
        <v>-2.3000000000000034E-3</v>
      </c>
    </row>
    <row r="26" spans="1:14">
      <c r="A26" s="23" t="s">
        <v>17</v>
      </c>
      <c r="C26" s="6"/>
      <c r="D26" s="2">
        <v>5.0999999999999997E-2</v>
      </c>
      <c r="L26" s="2">
        <v>5.0700000000000002E-2</v>
      </c>
      <c r="M26" s="2">
        <f>L26-D26</f>
        <v>-2.9999999999999472E-4</v>
      </c>
      <c r="N26" s="3" t="s">
        <v>51</v>
      </c>
    </row>
    <row r="27" spans="1:14">
      <c r="A27" s="23" t="s">
        <v>18</v>
      </c>
      <c r="C27" s="6"/>
      <c r="D27" s="2">
        <v>5.0999999999999997E-2</v>
      </c>
      <c r="L27" s="2">
        <v>4.9000000000000002E-2</v>
      </c>
      <c r="M27" s="2">
        <f t="shared" ref="M27:M29" si="2">L27-D27</f>
        <v>-1.9999999999999948E-3</v>
      </c>
      <c r="N27" s="3" t="s">
        <v>51</v>
      </c>
    </row>
    <row r="28" spans="1:14">
      <c r="A28" s="23" t="s">
        <v>19</v>
      </c>
      <c r="C28" s="6"/>
      <c r="D28" s="2">
        <v>5.0999999999999997E-2</v>
      </c>
      <c r="L28" s="2">
        <v>4.6300000000000001E-2</v>
      </c>
      <c r="M28" s="2">
        <f t="shared" si="2"/>
        <v>-4.6999999999999958E-3</v>
      </c>
      <c r="N28" s="3" t="s">
        <v>51</v>
      </c>
    </row>
    <row r="29" spans="1:14">
      <c r="A29" s="23" t="s">
        <v>20</v>
      </c>
      <c r="C29" s="6"/>
      <c r="D29" s="2">
        <v>5.1999999999999998E-2</v>
      </c>
      <c r="L29" s="2">
        <v>4.6800000000000001E-2</v>
      </c>
      <c r="M29" s="2">
        <f t="shared" si="2"/>
        <v>-5.1999999999999963E-3</v>
      </c>
      <c r="N29" s="3" t="s">
        <v>51</v>
      </c>
    </row>
    <row r="30" spans="1:14">
      <c r="A30" s="23" t="s">
        <v>21</v>
      </c>
      <c r="C30" s="6"/>
      <c r="L30" s="2">
        <v>4.8500000000000001E-2</v>
      </c>
      <c r="M30" s="3" t="s">
        <v>51</v>
      </c>
      <c r="N30" s="3" t="s">
        <v>51</v>
      </c>
    </row>
    <row r="31" spans="1:14">
      <c r="A31" s="23" t="s">
        <v>23</v>
      </c>
      <c r="C31" s="6"/>
      <c r="E31" s="2">
        <v>4.7E-2</v>
      </c>
      <c r="L31" s="2">
        <v>4.7300000000000002E-2</v>
      </c>
      <c r="M31" s="2">
        <f>L31-E31</f>
        <v>3.0000000000000165E-4</v>
      </c>
      <c r="N31" s="3" t="s">
        <v>51</v>
      </c>
    </row>
    <row r="32" spans="1:14">
      <c r="A32" s="23" t="s">
        <v>24</v>
      </c>
      <c r="C32" s="6"/>
      <c r="E32" s="2">
        <v>4.5999999999999999E-2</v>
      </c>
      <c r="L32" s="2">
        <v>4.2599999999999999E-2</v>
      </c>
      <c r="M32" s="2">
        <f t="shared" ref="M32:M36" si="3">L32-E32</f>
        <v>-3.4000000000000002E-3</v>
      </c>
      <c r="N32" s="3" t="s">
        <v>51</v>
      </c>
    </row>
    <row r="33" spans="1:14">
      <c r="A33" s="23" t="s">
        <v>25</v>
      </c>
      <c r="C33" s="6"/>
      <c r="E33" s="2">
        <v>4.9000000000000002E-2</v>
      </c>
      <c r="F33" s="2">
        <v>3.6999999999999998E-2</v>
      </c>
      <c r="L33" s="2">
        <v>3.6600000000000001E-2</v>
      </c>
      <c r="M33" s="2">
        <f t="shared" si="3"/>
        <v>-1.2400000000000001E-2</v>
      </c>
      <c r="N33" s="2">
        <f>L33-F33</f>
        <v>-3.9999999999999758E-4</v>
      </c>
    </row>
    <row r="34" spans="1:14">
      <c r="A34" s="23" t="s">
        <v>26</v>
      </c>
      <c r="C34" s="6"/>
      <c r="E34" s="2">
        <v>0.05</v>
      </c>
      <c r="F34" s="2">
        <v>3.5000000000000003E-2</v>
      </c>
      <c r="G34" s="2">
        <v>3.7999999999999999E-2</v>
      </c>
      <c r="L34" s="2">
        <v>3.8899999999999997E-2</v>
      </c>
      <c r="M34" s="2">
        <f t="shared" si="3"/>
        <v>-1.1100000000000006E-2</v>
      </c>
      <c r="N34" s="2">
        <f>L34-G34</f>
        <v>8.9999999999999802E-4</v>
      </c>
    </row>
    <row r="35" spans="1:14">
      <c r="A35" s="23" t="s">
        <v>27</v>
      </c>
      <c r="C35" s="6"/>
      <c r="E35" s="2">
        <v>5.0999999999999997E-2</v>
      </c>
      <c r="F35" s="2">
        <v>3.6999999999999998E-2</v>
      </c>
      <c r="G35" s="2">
        <v>3.9E-2</v>
      </c>
      <c r="L35" s="2">
        <v>3.8600000000000002E-2</v>
      </c>
      <c r="M35" s="2">
        <f t="shared" si="3"/>
        <v>-1.2399999999999994E-2</v>
      </c>
      <c r="N35" s="2">
        <f t="shared" ref="N35:N36" si="4">L35-G35</f>
        <v>-3.9999999999999758E-4</v>
      </c>
    </row>
    <row r="36" spans="1:14">
      <c r="A36" s="23" t="s">
        <v>28</v>
      </c>
      <c r="C36" s="6"/>
      <c r="E36" s="2">
        <v>5.2999999999999999E-2</v>
      </c>
      <c r="F36" s="2">
        <v>3.9E-2</v>
      </c>
      <c r="G36" s="2">
        <v>0.04</v>
      </c>
      <c r="L36" s="2">
        <v>3.2500000000000001E-2</v>
      </c>
      <c r="M36" s="2">
        <f t="shared" si="3"/>
        <v>-2.0499999999999997E-2</v>
      </c>
      <c r="N36" s="2">
        <f t="shared" si="4"/>
        <v>-7.4999999999999997E-3</v>
      </c>
    </row>
    <row r="37" spans="1:14">
      <c r="A37" s="23" t="s">
        <v>29</v>
      </c>
      <c r="C37" s="6"/>
      <c r="F37" s="2">
        <v>4.2000000000000003E-2</v>
      </c>
      <c r="G37" s="2">
        <v>0.04</v>
      </c>
      <c r="L37" s="2">
        <v>2.7400000000000001E-2</v>
      </c>
      <c r="M37" s="2">
        <f>L37-F37</f>
        <v>-1.4600000000000002E-2</v>
      </c>
      <c r="N37" s="2">
        <f>L37-G37</f>
        <v>-1.26E-2</v>
      </c>
    </row>
    <row r="38" spans="1:14">
      <c r="A38" s="24" t="s">
        <v>30</v>
      </c>
      <c r="C38" s="6"/>
      <c r="F38" s="2">
        <v>4.4999999999999998E-2</v>
      </c>
      <c r="G38" s="2">
        <v>4.2000000000000003E-2</v>
      </c>
      <c r="H38" s="2">
        <v>3.1E-2</v>
      </c>
      <c r="I38" s="2">
        <v>3.3000000000000002E-2</v>
      </c>
      <c r="L38" s="2">
        <v>3.3099999999999997E-2</v>
      </c>
      <c r="M38" s="2">
        <f>L38-F38</f>
        <v>-1.1900000000000001E-2</v>
      </c>
      <c r="N38" s="2">
        <f>L38-I38</f>
        <v>9.9999999999995925E-5</v>
      </c>
    </row>
    <row r="39" spans="1:14">
      <c r="A39" s="24" t="s">
        <v>31</v>
      </c>
      <c r="C39" s="6"/>
      <c r="H39" s="2">
        <v>3.5000000000000003E-2</v>
      </c>
      <c r="I39" s="2">
        <v>3.7999999999999999E-2</v>
      </c>
      <c r="L39" s="2">
        <v>3.5200000000000002E-2</v>
      </c>
      <c r="M39" s="2">
        <f>L39-H39</f>
        <v>1.9999999999999879E-4</v>
      </c>
      <c r="N39" s="2">
        <f t="shared" ref="N39:N42" si="5">L39-I39</f>
        <v>-2.7999999999999969E-3</v>
      </c>
    </row>
    <row r="40" spans="1:14">
      <c r="A40" s="24" t="s">
        <v>32</v>
      </c>
      <c r="C40" s="6"/>
      <c r="H40" s="2">
        <v>3.9E-2</v>
      </c>
      <c r="I40" s="2">
        <v>4.2000000000000003E-2</v>
      </c>
      <c r="L40" s="2">
        <v>3.4599999999999999E-2</v>
      </c>
      <c r="M40" s="2">
        <f t="shared" ref="M40:M42" si="6">L40-H40</f>
        <v>-4.4000000000000011E-3</v>
      </c>
      <c r="N40" s="2">
        <f t="shared" si="5"/>
        <v>-7.4000000000000038E-3</v>
      </c>
    </row>
    <row r="41" spans="1:14">
      <c r="A41" s="24" t="s">
        <v>33</v>
      </c>
      <c r="C41" s="6"/>
      <c r="H41" s="2">
        <v>4.2999999999999997E-2</v>
      </c>
      <c r="I41" s="2">
        <v>4.5999999999999999E-2</v>
      </c>
      <c r="L41" s="2">
        <v>3.7199999999999997E-2</v>
      </c>
      <c r="M41" s="2">
        <f t="shared" si="6"/>
        <v>-5.7999999999999996E-3</v>
      </c>
      <c r="N41" s="2">
        <f t="shared" si="5"/>
        <v>-8.8000000000000023E-3</v>
      </c>
    </row>
    <row r="42" spans="1:14">
      <c r="A42" s="24" t="s">
        <v>34</v>
      </c>
      <c r="C42" s="6"/>
      <c r="H42" s="2">
        <v>4.5999999999999999E-2</v>
      </c>
      <c r="I42" s="2">
        <v>4.9000000000000002E-2</v>
      </c>
      <c r="L42" s="2">
        <v>3.49E-2</v>
      </c>
      <c r="M42" s="2">
        <f t="shared" si="6"/>
        <v>-1.1099999999999999E-2</v>
      </c>
      <c r="N42" s="2">
        <f t="shared" si="5"/>
        <v>-1.4100000000000001E-2</v>
      </c>
    </row>
    <row r="43" spans="1:14">
      <c r="A43" s="24" t="s">
        <v>35</v>
      </c>
      <c r="C43" s="6"/>
      <c r="I43" s="2">
        <v>0.05</v>
      </c>
      <c r="L43" s="2">
        <v>2.7900000000000001E-2</v>
      </c>
      <c r="M43" s="2">
        <f>L43-I43</f>
        <v>-2.2100000000000002E-2</v>
      </c>
      <c r="N43" s="3" t="s">
        <v>51</v>
      </c>
    </row>
    <row r="44" spans="1:14">
      <c r="A44" s="24" t="s">
        <v>36</v>
      </c>
      <c r="C44" s="6"/>
      <c r="J44" s="2">
        <v>2.8000000000000001E-2</v>
      </c>
      <c r="L44" s="2">
        <v>2.86E-2</v>
      </c>
      <c r="M44" s="2">
        <f>L44-J44</f>
        <v>5.9999999999999984E-4</v>
      </c>
      <c r="N44" s="3" t="s">
        <v>51</v>
      </c>
    </row>
    <row r="45" spans="1:14">
      <c r="A45" s="24" t="s">
        <v>37</v>
      </c>
      <c r="C45" s="6"/>
      <c r="J45" s="2">
        <v>2.9000000000000001E-2</v>
      </c>
      <c r="L45" s="2">
        <v>3.4599999999999999E-2</v>
      </c>
      <c r="M45" s="2">
        <f>L45-J45</f>
        <v>5.5999999999999973E-3</v>
      </c>
      <c r="N45" s="3" t="s">
        <v>51</v>
      </c>
    </row>
    <row r="46" spans="1:14">
      <c r="A46" s="24" t="s">
        <v>40</v>
      </c>
      <c r="C46" s="6"/>
      <c r="J46" s="2">
        <v>3.1E-2</v>
      </c>
      <c r="K46" s="2">
        <v>3.5999999999999997E-2</v>
      </c>
      <c r="L46" s="3" t="s">
        <v>51</v>
      </c>
    </row>
    <row r="47" spans="1:14">
      <c r="A47" s="24" t="s">
        <v>41</v>
      </c>
      <c r="C47" s="6"/>
      <c r="J47" s="2">
        <v>3.3000000000000002E-2</v>
      </c>
      <c r="K47" s="2">
        <v>3.7999999999999999E-2</v>
      </c>
      <c r="L47" s="3" t="s">
        <v>51</v>
      </c>
    </row>
    <row r="48" spans="1:14">
      <c r="A48" s="24" t="s">
        <v>42</v>
      </c>
      <c r="C48" s="6"/>
      <c r="J48" s="2">
        <v>3.5000000000000003E-2</v>
      </c>
      <c r="K48" s="2">
        <v>4.1000000000000002E-2</v>
      </c>
      <c r="L48" s="3" t="s">
        <v>51</v>
      </c>
    </row>
    <row r="49" spans="1:14">
      <c r="A49" s="24" t="s">
        <v>43</v>
      </c>
      <c r="C49" s="6"/>
      <c r="K49" s="2">
        <v>4.4999999999999998E-2</v>
      </c>
      <c r="L49" s="3" t="s">
        <v>51</v>
      </c>
    </row>
    <row r="50" spans="1:14">
      <c r="A50" s="24" t="s">
        <v>44</v>
      </c>
      <c r="C50" s="6"/>
      <c r="K50" s="2">
        <v>0.05</v>
      </c>
      <c r="L50" s="3" t="s">
        <v>51</v>
      </c>
    </row>
    <row r="51" spans="1:14" ht="7.5" customHeight="1">
      <c r="A51" s="4"/>
      <c r="C51" s="6"/>
    </row>
    <row r="52" spans="1:14">
      <c r="A52" s="4" t="s">
        <v>54</v>
      </c>
      <c r="C52" s="6"/>
      <c r="M52" s="2">
        <f>AVERAGE(M17:M51)</f>
        <v>-7.8592592592592603E-3</v>
      </c>
      <c r="N52" s="2">
        <f>AVERAGE(N17:N51)</f>
        <v>-4.5000000000000005E-3</v>
      </c>
    </row>
    <row r="53" spans="1:14">
      <c r="A53" s="4" t="s">
        <v>55</v>
      </c>
      <c r="C53" s="6"/>
      <c r="M53" s="2">
        <f>STDEV(M17:M51)</f>
        <v>6.8551642105259842E-3</v>
      </c>
      <c r="N53" s="2">
        <f>STDEV(N17:N51)</f>
        <v>4.7156477109017957E-3</v>
      </c>
    </row>
    <row r="54" spans="1:14">
      <c r="A54" s="4" t="s">
        <v>56</v>
      </c>
      <c r="C54" s="6"/>
      <c r="M54" s="2">
        <f>M53/M52</f>
        <v>-0.87224049804053505</v>
      </c>
      <c r="N54" s="2">
        <f>N53/N52</f>
        <v>-1.0479217135337322</v>
      </c>
    </row>
    <row r="55" spans="1:14">
      <c r="C55" s="6"/>
    </row>
    <row r="56" spans="1:14">
      <c r="A56" s="4" t="s">
        <v>57</v>
      </c>
      <c r="B56" t="s">
        <v>58</v>
      </c>
      <c r="C56" s="6"/>
    </row>
    <row r="57" spans="1:14">
      <c r="C57" s="6"/>
    </row>
    <row r="58" spans="1:14">
      <c r="C58" s="6"/>
    </row>
    <row r="59" spans="1:14">
      <c r="C59" s="6"/>
    </row>
    <row r="60" spans="1:14">
      <c r="C60" s="6"/>
    </row>
    <row r="61" spans="1:14">
      <c r="C61" s="6"/>
    </row>
    <row r="62" spans="1:14">
      <c r="C62" s="6"/>
    </row>
    <row r="63" spans="1:14">
      <c r="C63" s="6"/>
    </row>
    <row r="64" spans="1:14">
      <c r="C64" s="6"/>
    </row>
    <row r="65" spans="3:3">
      <c r="C65" s="6"/>
    </row>
    <row r="66" spans="3:3">
      <c r="C66" s="6"/>
    </row>
    <row r="67" spans="3:3">
      <c r="C67" s="6"/>
    </row>
    <row r="68" spans="3:3">
      <c r="C68" s="6"/>
    </row>
    <row r="69" spans="3:3">
      <c r="C69" s="6"/>
    </row>
    <row r="70" spans="3:3">
      <c r="C70" s="6"/>
    </row>
    <row r="71" spans="3:3">
      <c r="C71" s="6"/>
    </row>
    <row r="72" spans="3:3">
      <c r="C72" s="6"/>
    </row>
    <row r="73" spans="3:3">
      <c r="C73" s="6"/>
    </row>
    <row r="74" spans="3:3">
      <c r="C74" s="6"/>
    </row>
    <row r="75" spans="3:3">
      <c r="C75" s="6"/>
    </row>
    <row r="76" spans="3:3">
      <c r="C76" s="6"/>
    </row>
    <row r="77" spans="3:3">
      <c r="C77" s="6"/>
    </row>
    <row r="78" spans="3:3">
      <c r="C78" s="6"/>
    </row>
    <row r="79" spans="3:3">
      <c r="C79" s="6"/>
    </row>
    <row r="80" spans="3:3">
      <c r="C80" s="6"/>
    </row>
    <row r="81" spans="3:3">
      <c r="C81" s="6"/>
    </row>
    <row r="82" spans="3:3">
      <c r="C82" s="6"/>
    </row>
    <row r="83" spans="3:3">
      <c r="C83" s="6"/>
    </row>
    <row r="84" spans="3:3">
      <c r="C84" s="6"/>
    </row>
    <row r="85" spans="3:3">
      <c r="C85" s="6"/>
    </row>
    <row r="86" spans="3:3">
      <c r="C86" s="6"/>
    </row>
    <row r="87" spans="3:3">
      <c r="C87" s="6"/>
    </row>
    <row r="88" spans="3:3">
      <c r="C88" s="6"/>
    </row>
    <row r="89" spans="3:3">
      <c r="C89" s="6"/>
    </row>
    <row r="90" spans="3:3">
      <c r="C90" s="6"/>
    </row>
    <row r="91" spans="3:3">
      <c r="C91" s="6"/>
    </row>
    <row r="92" spans="3:3">
      <c r="C92" s="6"/>
    </row>
    <row r="93" spans="3:3">
      <c r="C93" s="6"/>
    </row>
    <row r="94" spans="3:3">
      <c r="C94" s="6"/>
    </row>
    <row r="95" spans="3:3">
      <c r="C95" s="6"/>
    </row>
    <row r="96" spans="3:3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</sheetData>
  <printOptions horizontalCentered="1"/>
  <pageMargins left="0.45" right="0.45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Chpeters</dc:creator>
  <cp:lastModifiedBy>Melissa Robyn Paschal</cp:lastModifiedBy>
  <cp:lastPrinted>2011-06-16T21:39:19Z</cp:lastPrinted>
  <dcterms:created xsi:type="dcterms:W3CDTF">2011-06-16T19:37:09Z</dcterms:created>
  <dcterms:modified xsi:type="dcterms:W3CDTF">2011-07-11T18:03:19Z</dcterms:modified>
</cp:coreProperties>
</file>