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1640"/>
  </bookViews>
  <sheets>
    <sheet name="Projected DSM Savings" sheetId="1" r:id="rId1"/>
  </sheets>
  <externalReferences>
    <externalReference r:id="rId2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DUDE" hidden="1">#REF!</definedName>
    <definedName name="limcount" hidden="1">1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</definedNames>
  <calcPr calcId="125725"/>
</workbook>
</file>

<file path=xl/calcChain.xml><?xml version="1.0" encoding="utf-8"?>
<calcChain xmlns="http://schemas.openxmlformats.org/spreadsheetml/2006/main">
  <c r="B30" i="1"/>
  <c r="B24"/>
  <c r="B17"/>
  <c r="E8"/>
  <c r="C8"/>
  <c r="B32" l="1"/>
</calcChain>
</file>

<file path=xl/comments1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<sst xmlns="http://schemas.openxmlformats.org/spreadsheetml/2006/main" count="76" uniqueCount="27">
  <si>
    <t>Attachment 1 - Utah DSM Savings Reconciliation Results</t>
  </si>
  <si>
    <t>Attachment A</t>
  </si>
  <si>
    <t>2011 IRP Preferred Portfolio</t>
  </si>
  <si>
    <t>MWH</t>
  </si>
  <si>
    <t>MW</t>
  </si>
  <si>
    <t>Class 1 DSM - Residential, Commercial, Industrial</t>
  </si>
  <si>
    <t>A/C Load Control Prgm - Residential (Sch. 114)</t>
  </si>
  <si>
    <t>Industrial Irrigation Load Control (Sch. 96 &amp; 96A)</t>
  </si>
  <si>
    <t>Total Class 1</t>
  </si>
  <si>
    <t>Class 2 DSM - Residential</t>
  </si>
  <si>
    <t>Central Air Conditioning (Sch. 113)</t>
  </si>
  <si>
    <t>N/A</t>
  </si>
  <si>
    <t>Low Income (Sch. 118)</t>
  </si>
  <si>
    <t>New Construction (Sch. 110)</t>
  </si>
  <si>
    <t>Power Forward</t>
  </si>
  <si>
    <t>Refrig. Recycle (Sch. 117)</t>
  </si>
  <si>
    <t>Home Energy Efficiency Incentive Prgm (Sch. 111)</t>
  </si>
  <si>
    <t>Class 2 Commercial Programs</t>
  </si>
  <si>
    <t>Energy FinAnswer (Sch. 125)</t>
  </si>
  <si>
    <t>Commercial Self-Direct (Sch. 192)</t>
  </si>
  <si>
    <t>Commercial FinAnswer Express (Sch. 115)</t>
  </si>
  <si>
    <t>Retrofit Commissioning Program (Sch. 126)</t>
  </si>
  <si>
    <t>Class 2 Industrial Programs</t>
  </si>
  <si>
    <t>Industrial FinAnswer (Sch. 125)</t>
  </si>
  <si>
    <t>Industrial Self-Direct (Sch. 192)</t>
  </si>
  <si>
    <t>Industrial FinAnswer Express (Sch. 115)</t>
  </si>
  <si>
    <t>Total Class 2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</si>
</sst>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sz val="11"/>
      <color indexed="8"/>
      <name val="TimesNewRomanPS"/>
    </font>
    <font>
      <sz val="10"/>
      <name val="LinePrinter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/>
    </xf>
    <xf numFmtId="37" fontId="7" fillId="0" borderId="0" applyNumberFormat="0" applyFill="0" applyBorder="0"/>
    <xf numFmtId="0" fontId="4" fillId="0" borderId="0"/>
    <xf numFmtId="9" fontId="3" fillId="0" borderId="0" applyFont="0" applyFill="0" applyBorder="0" applyAlignment="0" applyProtection="0"/>
    <xf numFmtId="165" fontId="8" fillId="0" borderId="0">
      <alignment horizontal="left"/>
    </xf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164" fontId="0" fillId="0" borderId="0" xfId="1" applyNumberFormat="1" applyFont="1"/>
    <xf numFmtId="0" fontId="4" fillId="0" borderId="0" xfId="0" applyFont="1" applyAlignment="1">
      <alignment horizontal="left" indent="1"/>
    </xf>
    <xf numFmtId="41" fontId="0" fillId="0" borderId="0" xfId="1" applyNumberFormat="1" applyFont="1" applyAlignment="1">
      <alignment horizontal="center"/>
    </xf>
    <xf numFmtId="39" fontId="0" fillId="0" borderId="0" xfId="0" applyNumberFormat="1"/>
    <xf numFmtId="41" fontId="0" fillId="0" borderId="0" xfId="0" applyNumberFormat="1" applyFill="1"/>
    <xf numFmtId="0" fontId="0" fillId="0" borderId="1" xfId="0" applyBorder="1"/>
    <xf numFmtId="41" fontId="0" fillId="0" borderId="1" xfId="0" applyNumberFormat="1" applyBorder="1" applyAlignment="1">
      <alignment horizontal="left"/>
    </xf>
    <xf numFmtId="39" fontId="0" fillId="0" borderId="1" xfId="0" applyNumberFormat="1" applyBorder="1"/>
    <xf numFmtId="41" fontId="0" fillId="0" borderId="1" xfId="0" applyNumberFormat="1" applyFill="1" applyBorder="1"/>
    <xf numFmtId="0" fontId="2" fillId="0" borderId="0" xfId="0" applyFont="1" applyAlignment="1">
      <alignment horizontal="left" indent="1"/>
    </xf>
    <xf numFmtId="0" fontId="0" fillId="0" borderId="2" xfId="0" applyBorder="1"/>
    <xf numFmtId="41" fontId="0" fillId="0" borderId="2" xfId="0" applyNumberFormat="1" applyBorder="1" applyAlignment="1">
      <alignment horizontal="left"/>
    </xf>
    <xf numFmtId="39" fontId="0" fillId="0" borderId="2" xfId="0" applyNumberFormat="1" applyBorder="1"/>
    <xf numFmtId="41" fontId="0" fillId="0" borderId="2" xfId="0" applyNumberFormat="1" applyFill="1" applyBorder="1"/>
    <xf numFmtId="39" fontId="0" fillId="0" borderId="0" xfId="0" applyNumberFormat="1" applyFill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3" xfId="0" applyNumberFormat="1" applyBorder="1"/>
    <xf numFmtId="164" fontId="0" fillId="0" borderId="3" xfId="0" applyNumberFormat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0" fontId="4" fillId="0" borderId="0" xfId="0" applyFont="1"/>
    <xf numFmtId="164" fontId="0" fillId="0" borderId="0" xfId="1" applyNumberFormat="1" applyFont="1" applyFill="1"/>
    <xf numFmtId="164" fontId="0" fillId="0" borderId="3" xfId="1" applyNumberFormat="1" applyFont="1" applyFill="1" applyBorder="1"/>
    <xf numFmtId="164" fontId="0" fillId="0" borderId="0" xfId="0" applyNumberFormat="1" applyFill="1"/>
    <xf numFmtId="43" fontId="0" fillId="0" borderId="0" xfId="0" applyNumberFormat="1" applyFill="1"/>
    <xf numFmtId="164" fontId="0" fillId="0" borderId="3" xfId="1" applyNumberFormat="1" applyFont="1" applyBorder="1"/>
    <xf numFmtId="164" fontId="0" fillId="0" borderId="0" xfId="1" applyNumberFormat="1" applyFont="1" applyBorder="1"/>
    <xf numFmtId="0" fontId="0" fillId="0" borderId="3" xfId="0" applyBorder="1"/>
    <xf numFmtId="0" fontId="0" fillId="0" borderId="3" xfId="0" applyFill="1" applyBorder="1"/>
    <xf numFmtId="41" fontId="0" fillId="0" borderId="2" xfId="1" applyNumberFormat="1" applyFont="1" applyFill="1" applyBorder="1"/>
    <xf numFmtId="41" fontId="0" fillId="0" borderId="2" xfId="0" applyNumberFormat="1" applyBorder="1"/>
    <xf numFmtId="0" fontId="1" fillId="0" borderId="0" xfId="0" applyFont="1" applyAlignment="1">
      <alignment horizontal="center"/>
    </xf>
  </cellXfs>
  <cellStyles count="9">
    <cellStyle name="Comma" xfId="1" builtinId="3"/>
    <cellStyle name="Comma 2" xfId="2"/>
    <cellStyle name="Currency 2" xfId="3"/>
    <cellStyle name="General" xfId="4"/>
    <cellStyle name="nONE" xfId="5"/>
    <cellStyle name="Normal" xfId="0" builtinId="0"/>
    <cellStyle name="Normal 2" xfId="6"/>
    <cellStyle name="Percent 2" xfId="7"/>
    <cellStyle name="TRANSMISSION RELIABILITY PORTION OF PROJECT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sc.state.ut.us/SHR02/ACCTNG/GENERAL/JAN%20LEWIS/DSM/Recovery%20Files/RECOV03-May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Normal="100" workbookViewId="0">
      <selection activeCell="A22" sqref="A22"/>
    </sheetView>
  </sheetViews>
  <sheetFormatPr defaultRowHeight="15"/>
  <cols>
    <col min="1" max="1" width="45.85546875" bestFit="1" customWidth="1"/>
    <col min="2" max="3" width="14.28515625" customWidth="1"/>
    <col min="4" max="4" width="14.42578125" customWidth="1"/>
    <col min="5" max="5" width="13.140625" customWidth="1"/>
    <col min="6" max="6" width="10.5703125" bestFit="1" customWidth="1"/>
    <col min="8" max="8" width="2.140625" customWidth="1"/>
  </cols>
  <sheetData>
    <row r="1" spans="1:8">
      <c r="A1" s="1" t="s">
        <v>0</v>
      </c>
    </row>
    <row r="2" spans="1:8">
      <c r="B2" s="40" t="s">
        <v>1</v>
      </c>
      <c r="C2" s="40"/>
      <c r="D2" s="40" t="s">
        <v>2</v>
      </c>
      <c r="E2" s="40"/>
      <c r="F2" s="2"/>
    </row>
    <row r="3" spans="1:8">
      <c r="B3" s="3" t="s">
        <v>3</v>
      </c>
      <c r="C3" s="3" t="s">
        <v>4</v>
      </c>
      <c r="D3" s="3" t="s">
        <v>3</v>
      </c>
      <c r="E3" s="3" t="s">
        <v>4</v>
      </c>
    </row>
    <row r="4" spans="1:8">
      <c r="B4" s="4">
        <v>2012</v>
      </c>
      <c r="C4" s="4">
        <v>2012</v>
      </c>
      <c r="D4" s="5">
        <v>2012</v>
      </c>
      <c r="E4" s="6">
        <v>2012</v>
      </c>
      <c r="F4" s="7"/>
      <c r="G4" s="7"/>
      <c r="H4" s="7"/>
    </row>
    <row r="5" spans="1:8">
      <c r="A5" s="8" t="s">
        <v>5</v>
      </c>
      <c r="B5" s="9"/>
      <c r="C5" s="9"/>
      <c r="E5" s="7"/>
      <c r="F5" s="7"/>
      <c r="G5" s="7"/>
      <c r="H5" s="7"/>
    </row>
    <row r="6" spans="1:8">
      <c r="A6" s="10" t="s">
        <v>6</v>
      </c>
      <c r="B6" s="9"/>
      <c r="C6" s="11">
        <v>125</v>
      </c>
      <c r="D6" s="12"/>
      <c r="E6" s="13">
        <v>156</v>
      </c>
      <c r="F6" s="7"/>
      <c r="G6" s="7"/>
      <c r="H6" s="7"/>
    </row>
    <row r="7" spans="1:8">
      <c r="A7" s="10" t="s">
        <v>7</v>
      </c>
      <c r="B7" s="14"/>
      <c r="C7" s="15">
        <v>52</v>
      </c>
      <c r="D7" s="16"/>
      <c r="E7" s="17">
        <v>37</v>
      </c>
      <c r="F7" s="7"/>
      <c r="G7" s="7"/>
      <c r="H7" s="7"/>
    </row>
    <row r="8" spans="1:8" ht="15.75" thickBot="1">
      <c r="A8" s="18" t="s">
        <v>8</v>
      </c>
      <c r="B8" s="19"/>
      <c r="C8" s="20">
        <f>C7+C6</f>
        <v>177</v>
      </c>
      <c r="D8" s="21"/>
      <c r="E8" s="22">
        <f>E7+E6</f>
        <v>193</v>
      </c>
      <c r="F8" s="7"/>
      <c r="G8" s="7"/>
      <c r="H8" s="7"/>
    </row>
    <row r="9" spans="1:8" ht="15.75" thickTop="1">
      <c r="A9" s="1"/>
      <c r="C9" s="12"/>
      <c r="D9" s="12"/>
      <c r="E9" s="23"/>
      <c r="F9" s="7"/>
      <c r="G9" s="7"/>
      <c r="H9" s="7"/>
    </row>
    <row r="10" spans="1:8">
      <c r="A10" s="1" t="s">
        <v>9</v>
      </c>
      <c r="C10" s="12"/>
      <c r="D10" s="12"/>
      <c r="E10" s="23"/>
      <c r="F10" s="7"/>
      <c r="G10" s="7"/>
      <c r="H10" s="7"/>
    </row>
    <row r="11" spans="1:8">
      <c r="A11" s="10" t="s">
        <v>10</v>
      </c>
      <c r="B11" s="9">
        <v>2500</v>
      </c>
      <c r="C11" s="24" t="s">
        <v>11</v>
      </c>
      <c r="D11" s="24" t="s">
        <v>11</v>
      </c>
      <c r="E11" s="24" t="s">
        <v>11</v>
      </c>
      <c r="F11" s="7"/>
      <c r="G11" s="7"/>
      <c r="H11" s="7"/>
    </row>
    <row r="12" spans="1:8">
      <c r="A12" s="10" t="s">
        <v>12</v>
      </c>
      <c r="B12" s="9">
        <v>1200</v>
      </c>
      <c r="C12" s="24" t="s">
        <v>11</v>
      </c>
      <c r="D12" s="24" t="s">
        <v>11</v>
      </c>
      <c r="E12" s="24" t="s">
        <v>11</v>
      </c>
      <c r="F12" s="7"/>
      <c r="G12" s="7"/>
      <c r="H12" s="7"/>
    </row>
    <row r="13" spans="1:8">
      <c r="A13" s="10" t="s">
        <v>13</v>
      </c>
      <c r="B13" s="9">
        <v>6000</v>
      </c>
      <c r="C13" s="24" t="s">
        <v>11</v>
      </c>
      <c r="D13" s="24" t="s">
        <v>11</v>
      </c>
      <c r="E13" s="24" t="s">
        <v>11</v>
      </c>
      <c r="F13" s="7"/>
      <c r="G13" s="7"/>
      <c r="H13" s="7"/>
    </row>
    <row r="14" spans="1:8">
      <c r="A14" s="10" t="s">
        <v>14</v>
      </c>
      <c r="B14" s="9">
        <v>0</v>
      </c>
      <c r="C14" s="24" t="s">
        <v>11</v>
      </c>
      <c r="D14" s="24" t="s">
        <v>11</v>
      </c>
      <c r="E14" s="24" t="s">
        <v>11</v>
      </c>
      <c r="F14" s="7"/>
      <c r="G14" s="7"/>
      <c r="H14" s="7"/>
    </row>
    <row r="15" spans="1:8">
      <c r="A15" s="10" t="s">
        <v>15</v>
      </c>
      <c r="B15" s="9">
        <v>20000</v>
      </c>
      <c r="C15" s="24" t="s">
        <v>11</v>
      </c>
      <c r="D15" s="24" t="s">
        <v>11</v>
      </c>
      <c r="E15" s="24" t="s">
        <v>11</v>
      </c>
      <c r="F15" s="7"/>
      <c r="G15" s="7"/>
      <c r="H15" s="7"/>
    </row>
    <row r="16" spans="1:8">
      <c r="A16" s="10" t="s">
        <v>16</v>
      </c>
      <c r="B16" s="9">
        <v>95000</v>
      </c>
      <c r="C16" s="24" t="s">
        <v>11</v>
      </c>
      <c r="D16" s="25" t="s">
        <v>11</v>
      </c>
      <c r="E16" s="25" t="s">
        <v>11</v>
      </c>
      <c r="F16" s="7"/>
      <c r="G16" s="7"/>
      <c r="H16" s="7"/>
    </row>
    <row r="17" spans="1:8">
      <c r="A17" s="3"/>
      <c r="B17" s="26">
        <f>SUM(B5:B16)</f>
        <v>124700</v>
      </c>
      <c r="C17" s="27" t="s">
        <v>11</v>
      </c>
      <c r="D17" s="28" t="s">
        <v>11</v>
      </c>
      <c r="E17" s="28" t="s">
        <v>11</v>
      </c>
      <c r="F17" s="7"/>
      <c r="G17" s="7"/>
      <c r="H17" s="7"/>
    </row>
    <row r="18" spans="1:8">
      <c r="A18" s="29"/>
      <c r="D18" s="7"/>
      <c r="E18" s="7"/>
      <c r="F18" s="7"/>
      <c r="G18" s="7"/>
      <c r="H18" s="7"/>
    </row>
    <row r="19" spans="1:8">
      <c r="A19" s="1" t="s">
        <v>17</v>
      </c>
      <c r="D19" s="7"/>
      <c r="E19" s="7"/>
      <c r="F19" s="7"/>
      <c r="G19" s="7"/>
      <c r="H19" s="7"/>
    </row>
    <row r="20" spans="1:8">
      <c r="A20" s="10" t="s">
        <v>18</v>
      </c>
      <c r="B20" s="30">
        <v>14240</v>
      </c>
      <c r="C20" s="24" t="s">
        <v>11</v>
      </c>
      <c r="D20" s="24" t="s">
        <v>11</v>
      </c>
      <c r="E20" s="24" t="s">
        <v>11</v>
      </c>
      <c r="F20" s="7"/>
      <c r="G20" s="7"/>
      <c r="H20" s="7"/>
    </row>
    <row r="21" spans="1:8">
      <c r="A21" s="10" t="s">
        <v>19</v>
      </c>
      <c r="B21" s="30">
        <v>900</v>
      </c>
      <c r="C21" s="24" t="s">
        <v>11</v>
      </c>
      <c r="D21" s="24" t="s">
        <v>11</v>
      </c>
      <c r="E21" s="24" t="s">
        <v>11</v>
      </c>
      <c r="F21" s="7"/>
      <c r="G21" s="7"/>
      <c r="H21" s="7"/>
    </row>
    <row r="22" spans="1:8">
      <c r="A22" s="10" t="s">
        <v>20</v>
      </c>
      <c r="B22" s="30">
        <v>25250</v>
      </c>
      <c r="C22" s="24" t="s">
        <v>11</v>
      </c>
      <c r="D22" s="24" t="s">
        <v>11</v>
      </c>
      <c r="E22" s="24" t="s">
        <v>11</v>
      </c>
      <c r="F22" s="7"/>
      <c r="G22" s="7"/>
      <c r="H22" s="7"/>
    </row>
    <row r="23" spans="1:8">
      <c r="A23" s="10" t="s">
        <v>21</v>
      </c>
      <c r="B23" s="30">
        <v>9000</v>
      </c>
      <c r="C23" s="24" t="s">
        <v>11</v>
      </c>
      <c r="D23" s="24" t="s">
        <v>11</v>
      </c>
      <c r="E23" s="24" t="s">
        <v>11</v>
      </c>
      <c r="F23" s="7"/>
      <c r="G23" s="7"/>
      <c r="H23" s="7"/>
    </row>
    <row r="24" spans="1:8">
      <c r="A24" s="3"/>
      <c r="B24" s="31">
        <f>SUM(B20:B23)</f>
        <v>49390</v>
      </c>
      <c r="C24" s="27" t="s">
        <v>11</v>
      </c>
      <c r="D24" s="28" t="s">
        <v>11</v>
      </c>
      <c r="E24" s="28" t="s">
        <v>11</v>
      </c>
      <c r="F24" s="7"/>
      <c r="G24" s="7"/>
      <c r="H24" s="7"/>
    </row>
    <row r="25" spans="1:8">
      <c r="A25" s="29"/>
      <c r="B25" s="7"/>
      <c r="D25" s="32"/>
      <c r="E25" s="7"/>
      <c r="F25" s="33"/>
      <c r="G25" s="7"/>
      <c r="H25" s="7"/>
    </row>
    <row r="26" spans="1:8">
      <c r="A26" s="1" t="s">
        <v>22</v>
      </c>
      <c r="B26" s="7"/>
      <c r="D26" s="7"/>
      <c r="E26" s="7"/>
      <c r="F26" s="33"/>
      <c r="G26" s="33"/>
      <c r="H26" s="7"/>
    </row>
    <row r="27" spans="1:8">
      <c r="A27" s="10" t="s">
        <v>23</v>
      </c>
      <c r="B27" s="30">
        <v>55060</v>
      </c>
      <c r="C27" s="24" t="s">
        <v>11</v>
      </c>
      <c r="D27" s="24" t="s">
        <v>11</v>
      </c>
      <c r="E27" s="24" t="s">
        <v>11</v>
      </c>
      <c r="F27" s="7"/>
      <c r="G27" s="7"/>
      <c r="H27" s="7"/>
    </row>
    <row r="28" spans="1:8">
      <c r="A28" s="10" t="s">
        <v>24</v>
      </c>
      <c r="B28" s="30">
        <v>12100</v>
      </c>
      <c r="C28" s="24" t="s">
        <v>11</v>
      </c>
      <c r="D28" s="24" t="s">
        <v>11</v>
      </c>
      <c r="E28" s="24" t="s">
        <v>11</v>
      </c>
      <c r="F28" s="33"/>
      <c r="G28" s="7"/>
      <c r="H28" s="7"/>
    </row>
    <row r="29" spans="1:8">
      <c r="A29" s="10" t="s">
        <v>25</v>
      </c>
      <c r="B29" s="30">
        <v>8750</v>
      </c>
      <c r="C29" s="24" t="s">
        <v>11</v>
      </c>
      <c r="D29" s="24" t="s">
        <v>11</v>
      </c>
      <c r="E29" s="24" t="s">
        <v>11</v>
      </c>
      <c r="F29" s="32"/>
      <c r="G29" s="7"/>
      <c r="H29" s="7"/>
    </row>
    <row r="30" spans="1:8">
      <c r="A30" s="3"/>
      <c r="B30" s="34">
        <f>SUM(B27:B29)</f>
        <v>75910</v>
      </c>
      <c r="C30" s="27" t="s">
        <v>11</v>
      </c>
      <c r="D30" s="28" t="s">
        <v>11</v>
      </c>
      <c r="E30" s="28" t="s">
        <v>11</v>
      </c>
      <c r="F30" s="7"/>
      <c r="G30" s="7"/>
      <c r="H30" s="7"/>
    </row>
    <row r="31" spans="1:8">
      <c r="A31" s="3"/>
      <c r="B31" s="35"/>
      <c r="C31" s="35"/>
      <c r="D31" s="36"/>
      <c r="E31" s="37"/>
      <c r="F31" s="7"/>
      <c r="G31" s="7"/>
      <c r="H31" s="7"/>
    </row>
    <row r="32" spans="1:8" ht="15.75" thickBot="1">
      <c r="A32" s="1" t="s">
        <v>26</v>
      </c>
      <c r="B32" s="38">
        <f>SUM(B17,B24,B30)</f>
        <v>250000</v>
      </c>
      <c r="C32" s="38">
        <v>51</v>
      </c>
      <c r="D32" s="39">
        <v>229500</v>
      </c>
      <c r="E32" s="22">
        <v>47</v>
      </c>
      <c r="F32" s="7"/>
      <c r="G32" s="7"/>
      <c r="H32" s="7"/>
    </row>
    <row r="33" ht="15.75" thickTop="1"/>
  </sheetData>
  <mergeCells count="2">
    <mergeCell ref="B2:C2"/>
    <mergeCell ref="D2:E2"/>
  </mergeCells>
  <pageMargins left="0.7" right="0.7" top="0.75" bottom="0.75" header="0.3" footer="0.3"/>
  <pageSetup scale="7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Projected DSM Savings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p30774</dc:creator>
  <cp:lastModifiedBy>MPaschal</cp:lastModifiedBy>
  <dcterms:created xsi:type="dcterms:W3CDTF">2012-01-09T20:12:26Z</dcterms:created>
  <dcterms:modified xsi:type="dcterms:W3CDTF">2012-01-11T18:38:36Z</dcterms:modified>
</cp:coreProperties>
</file>