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75" windowWidth="15255" windowHeight="11670"/>
  </bookViews>
  <sheets>
    <sheet name="Per Pole Application Fee V2" sheetId="4" r:id="rId1"/>
  </sheets>
  <calcPr calcId="125725"/>
</workbook>
</file>

<file path=xl/calcChain.xml><?xml version="1.0" encoding="utf-8"?>
<calcChain xmlns="http://schemas.openxmlformats.org/spreadsheetml/2006/main">
  <c r="D9" i="4"/>
  <c r="D8"/>
  <c r="E19"/>
  <c r="E13"/>
  <c r="B32"/>
  <c r="C28" s="1"/>
  <c r="C31" l="1"/>
  <c r="C27"/>
  <c r="C19"/>
  <c r="C21" s="1"/>
  <c r="C29"/>
  <c r="E9" s="1"/>
  <c r="C26"/>
  <c r="C30"/>
  <c r="C32" l="1"/>
  <c r="E8"/>
  <c r="E16" s="1"/>
  <c r="E21" s="1"/>
</calcChain>
</file>

<file path=xl/sharedStrings.xml><?xml version="1.0" encoding="utf-8"?>
<sst xmlns="http://schemas.openxmlformats.org/spreadsheetml/2006/main" count="34" uniqueCount="34">
  <si>
    <t>JU Application Management</t>
  </si>
  <si>
    <t>JU Make Ready Management</t>
  </si>
  <si>
    <t>JUCAPRE</t>
  </si>
  <si>
    <t>West Reg JU - CA Pre-Inspect</t>
  </si>
  <si>
    <t>JUIDPRE</t>
  </si>
  <si>
    <t>East Reg JU - ID Pre-Inspect</t>
  </si>
  <si>
    <t>JUORPRE</t>
  </si>
  <si>
    <t>West Reg JU - OR Pre-Inspect</t>
  </si>
  <si>
    <t>JUUTPRE</t>
  </si>
  <si>
    <t>East Reg JU - UT Pre-Inspect</t>
  </si>
  <si>
    <t>JUWAPRE</t>
  </si>
  <si>
    <t>West Reg JU - WA Pre-Inspect</t>
  </si>
  <si>
    <t>JUWYPRE</t>
  </si>
  <si>
    <t>East Reg JU - WY Pre-Inspect</t>
  </si>
  <si>
    <t>Grand Total</t>
  </si>
  <si>
    <t>Source:  SAP ZJNTUSE PK01 Per Pole Fees &amp; derived quantity of poles processed and invoiced, rpt run McArthur 9/12/11</t>
  </si>
  <si>
    <t>Source:  SAP Cost report for specified orders, rpt run Liedtke 9/9/11</t>
  </si>
  <si>
    <t>PacifiCorp Per Pole Application Fee Calculations</t>
  </si>
  <si>
    <t>Time Reporting Order</t>
  </si>
  <si>
    <t>Description</t>
  </si>
  <si>
    <t>Qty. of Poles on Applications processed and invoiced</t>
  </si>
  <si>
    <t>Calculated Per Pole Application Fee</t>
  </si>
  <si>
    <t>Qty. of Poles on Applications processed and invoiced by state</t>
  </si>
  <si>
    <t>State</t>
  </si>
  <si>
    <t>CA</t>
  </si>
  <si>
    <t>ID</t>
  </si>
  <si>
    <t>OR</t>
  </si>
  <si>
    <t>UT</t>
  </si>
  <si>
    <t>WA</t>
  </si>
  <si>
    <t>WY</t>
  </si>
  <si>
    <t>Total Company</t>
  </si>
  <si>
    <t>2010 State %</t>
  </si>
  <si>
    <t>UT allocation, 2010 based on per pole activity</t>
  </si>
  <si>
    <t>REVISED FOR 2010 COSTS, UTAH ALLOCATION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</si>
</sst>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164" fontId="0" fillId="0" borderId="0" xfId="42" applyNumberFormat="1" applyFont="1"/>
    <xf numFmtId="44" fontId="0" fillId="0" borderId="0" xfId="43" applyFont="1"/>
    <xf numFmtId="165" fontId="0" fillId="0" borderId="0" xfId="43" applyNumberFormat="1" applyFont="1"/>
    <xf numFmtId="165" fontId="16" fillId="0" borderId="10" xfId="43" applyNumberFormat="1" applyFont="1" applyBorder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0" xfId="0" applyFill="1"/>
    <xf numFmtId="0" fontId="16" fillId="0" borderId="0" xfId="0" applyFont="1" applyFill="1" applyAlignment="1">
      <alignment horizontal="right"/>
    </xf>
    <xf numFmtId="0" fontId="16" fillId="0" borderId="0" xfId="0" applyFont="1" applyFill="1"/>
    <xf numFmtId="0" fontId="0" fillId="0" borderId="0" xfId="0" applyFill="1" applyAlignment="1">
      <alignment horizontal="right"/>
    </xf>
    <xf numFmtId="164" fontId="0" fillId="0" borderId="0" xfId="42" applyNumberFormat="1" applyFont="1" applyFill="1" applyBorder="1"/>
    <xf numFmtId="164" fontId="0" fillId="0" borderId="10" xfId="42" applyNumberFormat="1" applyFont="1" applyFill="1" applyBorder="1"/>
    <xf numFmtId="9" fontId="0" fillId="0" borderId="10" xfId="44" applyFont="1" applyFill="1" applyBorder="1"/>
    <xf numFmtId="0" fontId="16" fillId="0" borderId="0" xfId="0" applyFont="1" applyAlignment="1">
      <alignment horizontal="center" wrapText="1"/>
    </xf>
    <xf numFmtId="166" fontId="0" fillId="0" borderId="0" xfId="44" applyNumberFormat="1" applyFont="1" applyFill="1" applyBorder="1"/>
    <xf numFmtId="0" fontId="16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0" xfId="0"/>
    <xf numFmtId="0" fontId="16" fillId="0" borderId="0" xfId="0" applyFont="1"/>
    <xf numFmtId="165" fontId="0" fillId="0" borderId="0" xfId="43" applyNumberFormat="1" applyFont="1"/>
    <xf numFmtId="165" fontId="16" fillId="0" borderId="10" xfId="43" applyNumberFormat="1" applyFont="1" applyBorder="1"/>
    <xf numFmtId="0" fontId="0" fillId="0" borderId="0" xfId="0"/>
    <xf numFmtId="164" fontId="0" fillId="33" borderId="0" xfId="42" applyNumberFormat="1" applyFont="1" applyFill="1" applyBorder="1"/>
    <xf numFmtId="166" fontId="0" fillId="33" borderId="0" xfId="44" applyNumberFormat="1" applyFont="1" applyFill="1" applyBorder="1"/>
    <xf numFmtId="166" fontId="0" fillId="33" borderId="0" xfId="0" applyNumberFormat="1" applyFill="1"/>
    <xf numFmtId="164" fontId="0" fillId="33" borderId="0" xfId="0" applyNumberFormat="1" applyFill="1"/>
    <xf numFmtId="44" fontId="16" fillId="0" borderId="11" xfId="43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Layout" zoomScaleNormal="100" workbookViewId="0">
      <selection activeCell="D3" sqref="D3"/>
    </sheetView>
  </sheetViews>
  <sheetFormatPr defaultRowHeight="15"/>
  <cols>
    <col min="1" max="1" width="20.85546875" customWidth="1"/>
    <col min="2" max="2" width="34.7109375" customWidth="1"/>
    <col min="3" max="3" width="14.42578125" customWidth="1"/>
    <col min="4" max="4" width="9.140625" style="25"/>
    <col min="5" max="5" width="14.42578125" style="21" customWidth="1"/>
    <col min="6" max="7" width="9.140625" style="25"/>
  </cols>
  <sheetData>
    <row r="1" spans="1:5" ht="15" customHeight="1">
      <c r="A1" s="22" t="s">
        <v>33</v>
      </c>
      <c r="C1" s="21"/>
    </row>
    <row r="2" spans="1:5">
      <c r="C2" s="21"/>
    </row>
    <row r="3" spans="1:5">
      <c r="A3" s="1" t="s">
        <v>17</v>
      </c>
    </row>
    <row r="4" spans="1:5">
      <c r="A4" s="25" t="s">
        <v>16</v>
      </c>
    </row>
    <row r="5" spans="1:5">
      <c r="A5" s="25" t="s">
        <v>15</v>
      </c>
    </row>
    <row r="6" spans="1:5">
      <c r="A6" s="1"/>
    </row>
    <row r="7" spans="1:5" ht="60">
      <c r="A7" s="1" t="s">
        <v>18</v>
      </c>
      <c r="B7" s="1" t="s">
        <v>19</v>
      </c>
      <c r="C7" s="9">
        <v>2010</v>
      </c>
      <c r="E7" s="17" t="s">
        <v>32</v>
      </c>
    </row>
    <row r="8" spans="1:5">
      <c r="A8" s="8">
        <v>233310</v>
      </c>
      <c r="B8" t="s">
        <v>0</v>
      </c>
      <c r="C8" s="6">
        <v>151151.1499999988</v>
      </c>
      <c r="D8" s="28">
        <f>C29</f>
        <v>0.2835038886614818</v>
      </c>
      <c r="E8" s="23">
        <f>C8*C$29</f>
        <v>42851.938800654592</v>
      </c>
    </row>
    <row r="9" spans="1:5">
      <c r="A9" s="8">
        <v>233311</v>
      </c>
      <c r="B9" t="s">
        <v>1</v>
      </c>
      <c r="C9" s="6">
        <v>139178.41999999993</v>
      </c>
      <c r="D9" s="28">
        <f>C29</f>
        <v>0.2835038886614818</v>
      </c>
      <c r="E9" s="23">
        <f>C9*C$29</f>
        <v>39457.623287760929</v>
      </c>
    </row>
    <row r="10" spans="1:5">
      <c r="A10" s="1" t="s">
        <v>2</v>
      </c>
      <c r="B10" t="s">
        <v>3</v>
      </c>
      <c r="C10" s="6">
        <v>3271.89</v>
      </c>
      <c r="E10" s="23"/>
    </row>
    <row r="11" spans="1:5">
      <c r="A11" s="1" t="s">
        <v>4</v>
      </c>
      <c r="B11" t="s">
        <v>5</v>
      </c>
      <c r="C11" s="6">
        <v>2745.4999999999995</v>
      </c>
      <c r="E11" s="23"/>
    </row>
    <row r="12" spans="1:5">
      <c r="A12" s="1" t="s">
        <v>6</v>
      </c>
      <c r="B12" t="s">
        <v>7</v>
      </c>
      <c r="C12" s="6">
        <v>248432.58000000086</v>
      </c>
      <c r="E12" s="23"/>
    </row>
    <row r="13" spans="1:5">
      <c r="A13" s="1" t="s">
        <v>8</v>
      </c>
      <c r="B13" t="s">
        <v>9</v>
      </c>
      <c r="C13" s="6">
        <v>110366.74999999996</v>
      </c>
      <c r="E13" s="23">
        <f>C13</f>
        <v>110366.74999999996</v>
      </c>
    </row>
    <row r="14" spans="1:5">
      <c r="A14" s="1" t="s">
        <v>10</v>
      </c>
      <c r="B14" t="s">
        <v>11</v>
      </c>
      <c r="C14" s="6">
        <v>43305.529999999962</v>
      </c>
      <c r="E14" s="23"/>
    </row>
    <row r="15" spans="1:5">
      <c r="A15" s="1" t="s">
        <v>12</v>
      </c>
      <c r="B15" t="s">
        <v>13</v>
      </c>
      <c r="C15" s="6">
        <v>13672.61</v>
      </c>
      <c r="E15" s="23"/>
    </row>
    <row r="16" spans="1:5" ht="15.75" thickBot="1">
      <c r="A16" s="2" t="s">
        <v>14</v>
      </c>
      <c r="B16" s="3"/>
      <c r="C16" s="7">
        <v>712124.42999999947</v>
      </c>
      <c r="E16" s="24">
        <f>SUM(E8:E15)</f>
        <v>192676.31208841549</v>
      </c>
    </row>
    <row r="17" spans="1:5" ht="15.75" thickTop="1">
      <c r="A17" s="1"/>
    </row>
    <row r="18" spans="1:5">
      <c r="A18" s="1"/>
    </row>
    <row r="19" spans="1:5">
      <c r="A19" s="1" t="s">
        <v>20</v>
      </c>
      <c r="C19" s="4">
        <f>B32</f>
        <v>12215</v>
      </c>
      <c r="E19" s="29">
        <f>B29</f>
        <v>3463</v>
      </c>
    </row>
    <row r="20" spans="1:5" ht="15.75" thickBot="1">
      <c r="A20" s="1"/>
    </row>
    <row r="21" spans="1:5" ht="15.75" thickBot="1">
      <c r="A21" s="1" t="s">
        <v>21</v>
      </c>
      <c r="C21" s="5">
        <f>C16/C19</f>
        <v>58.299175603765818</v>
      </c>
      <c r="E21" s="30">
        <f>E16/E19</f>
        <v>55.638553880570456</v>
      </c>
    </row>
    <row r="22" spans="1:5">
      <c r="A22" s="1"/>
    </row>
    <row r="23" spans="1:5">
      <c r="A23" s="1"/>
    </row>
    <row r="24" spans="1:5">
      <c r="A24" s="12" t="s">
        <v>22</v>
      </c>
      <c r="B24" s="10"/>
      <c r="C24" s="11"/>
      <c r="E24" s="13"/>
    </row>
    <row r="25" spans="1:5">
      <c r="A25" s="19" t="s">
        <v>23</v>
      </c>
      <c r="B25" s="11">
        <v>2010</v>
      </c>
      <c r="C25" s="11" t="s">
        <v>31</v>
      </c>
    </row>
    <row r="26" spans="1:5">
      <c r="A26" s="19" t="s">
        <v>24</v>
      </c>
      <c r="B26" s="14">
        <v>382</v>
      </c>
      <c r="C26" s="18">
        <f t="shared" ref="C26:C31" si="0">B26/B$32</f>
        <v>3.1273024969300039E-2</v>
      </c>
    </row>
    <row r="27" spans="1:5">
      <c r="A27" s="19" t="s">
        <v>25</v>
      </c>
      <c r="B27" s="14">
        <v>22</v>
      </c>
      <c r="C27" s="18">
        <f t="shared" si="0"/>
        <v>1.8010642652476463E-3</v>
      </c>
    </row>
    <row r="28" spans="1:5">
      <c r="A28" s="19" t="s">
        <v>26</v>
      </c>
      <c r="B28" s="14">
        <v>6708</v>
      </c>
      <c r="C28" s="18">
        <f t="shared" si="0"/>
        <v>0.54916086778550965</v>
      </c>
    </row>
    <row r="29" spans="1:5">
      <c r="A29" s="19" t="s">
        <v>27</v>
      </c>
      <c r="B29" s="26">
        <v>3463</v>
      </c>
      <c r="C29" s="27">
        <f t="shared" si="0"/>
        <v>0.2835038886614818</v>
      </c>
    </row>
    <row r="30" spans="1:5">
      <c r="A30" s="19" t="s">
        <v>28</v>
      </c>
      <c r="B30" s="14">
        <v>1328</v>
      </c>
      <c r="C30" s="18">
        <f t="shared" si="0"/>
        <v>0.10871878837494883</v>
      </c>
    </row>
    <row r="31" spans="1:5">
      <c r="A31" s="19" t="s">
        <v>29</v>
      </c>
      <c r="B31" s="14">
        <v>312</v>
      </c>
      <c r="C31" s="18">
        <f t="shared" si="0"/>
        <v>2.5542365943512075E-2</v>
      </c>
    </row>
    <row r="32" spans="1:5" ht="15.75" thickBot="1">
      <c r="A32" s="19" t="s">
        <v>30</v>
      </c>
      <c r="B32" s="15">
        <f>SUM(B26:B31)</f>
        <v>12215</v>
      </c>
      <c r="C32" s="16">
        <f>SUM(C26:C31)</f>
        <v>1</v>
      </c>
    </row>
    <row r="33" spans="5:5" ht="15.75" thickTop="1">
      <c r="E33"/>
    </row>
    <row r="34" spans="5:5">
      <c r="E34" s="20"/>
    </row>
  </sheetData>
  <pageMargins left="0.7" right="0.7" top="0.75" bottom="0.75" header="0.3" footer="0.3"/>
  <pageSetup scale="98" orientation="landscape" r:id="rId1"/>
  <headerFooter>
    <oddHeader>&amp;RRMP Revised Exhibit F
Page 1 of 1 
Jeffrey Kent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Pole Application Fee V2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2012-05-03T14:59:29Z</dcterms:created>
  <dcterms:modified xsi:type="dcterms:W3CDTF">2012-05-08T17:52:45Z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