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600" yWindow="330" windowWidth="16260" windowHeight="8895"/>
  </bookViews>
  <sheets>
    <sheet name="Tab 7 Summary" sheetId="1" r:id="rId1"/>
  </sheets>
  <definedNames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25725" calcMode="manual" iterate="1"/>
</workbook>
</file>

<file path=xl/calcChain.xml><?xml version="1.0" encoding="utf-8"?>
<calcChain xmlns="http://schemas.openxmlformats.org/spreadsheetml/2006/main">
  <c r="C87" i="1"/>
  <c r="C85"/>
  <c r="C83"/>
  <c r="C82"/>
  <c r="C80"/>
  <c r="C79"/>
  <c r="C78"/>
  <c r="C77"/>
  <c r="C76"/>
  <c r="C74"/>
  <c r="C71"/>
  <c r="C69"/>
  <c r="C67"/>
  <c r="C65"/>
  <c r="C63"/>
  <c r="C62"/>
  <c r="C61"/>
  <c r="C60"/>
  <c r="C59"/>
  <c r="C58"/>
  <c r="C57"/>
  <c r="C54"/>
  <c r="C52"/>
  <c r="C51"/>
  <c r="C50"/>
  <c r="C49"/>
  <c r="C48"/>
  <c r="C47"/>
  <c r="C46"/>
  <c r="C45"/>
  <c r="C44"/>
  <c r="C43"/>
  <c r="C42"/>
  <c r="C39"/>
  <c r="C37"/>
  <c r="C35"/>
  <c r="C34"/>
  <c r="C33"/>
  <c r="C32"/>
  <c r="C31"/>
  <c r="C30"/>
  <c r="C29"/>
  <c r="C28"/>
  <c r="C26"/>
  <c r="C24"/>
  <c r="C23"/>
  <c r="C22"/>
  <c r="C21"/>
  <c r="C20"/>
  <c r="C19"/>
  <c r="C18"/>
  <c r="C17"/>
  <c r="C16"/>
  <c r="C15"/>
  <c r="C12"/>
  <c r="C11"/>
  <c r="C10"/>
  <c r="C9"/>
  <c r="C8"/>
</calcChain>
</file>

<file path=xl/sharedStrings.xml><?xml version="1.0" encoding="utf-8"?>
<sst xmlns="http://schemas.openxmlformats.org/spreadsheetml/2006/main" count="82" uniqueCount="82">
  <si>
    <t>Rocky Mountain Power</t>
  </si>
  <si>
    <t>Normalized Results of Operations</t>
  </si>
  <si>
    <t>Tab 7 Adjustment Summary</t>
  </si>
  <si>
    <t>7.10</t>
  </si>
  <si>
    <t>7.11</t>
  </si>
  <si>
    <t>Total Adjustments</t>
  </si>
  <si>
    <t xml:space="preserve">Property Tax Expense </t>
  </si>
  <si>
    <t xml:space="preserve">Renewable Energy Tax Credit </t>
  </si>
  <si>
    <t>AFUDC Equity</t>
  </si>
  <si>
    <t>Medicare Tax Deferral</t>
  </si>
  <si>
    <t>Pro Forma Schedule M's</t>
  </si>
  <si>
    <t>Pro Forma Deferred Income Tax Expense</t>
  </si>
  <si>
    <t>Pro Forma ADIT Balances</t>
  </si>
  <si>
    <t>Wyoming Wind Generation Tax</t>
  </si>
  <si>
    <t>Repairs Deduction Deferred Accounting</t>
  </si>
  <si>
    <t>ADIT Corrections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</si>
  <si>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</si>
  <si>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</si>
  <si>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</si>
  <si>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</si>
  <si>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</si>
  <si>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</si>
  <si>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</si>
  <si>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</si>
  <si>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</si>
  <si>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</si>
  <si>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</si>
  <si>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</si>
  <si>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</si>
  <si>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</si>
  <si>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</si>
  <si>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</si>
  <si>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</si>
  <si>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</si>
  <si>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</si>
  <si>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</si>
  <si>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</si>
  <si>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</si>
  <si>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</si>
  <si>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</si>
  <si>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</si>
  <si>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</si>
  <si>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</si>
  <si>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</si>
  <si>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</si>
  <si>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</si>
  <si>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</si>
  <si>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</si>
  <si>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</si>
  <si>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</si>
  <si>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</si>
  <si>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</si>
  <si>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</si>
  <si>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</si>
  <si>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</si>
  <si>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</si>
  <si>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</si>
  <si>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</si>
  <si>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</si>
  <si>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</si>
  <si>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</si>
  <si>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</si>
  <si>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</si>
  <si>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Customer Service Deposits</t>
  </si>
  <si>
    <t>Misc Rate Base Deductions</t>
  </si>
  <si>
    <t xml:space="preserve">     Total Rate Base Deductions</t>
  </si>
  <si>
    <t xml:space="preserve">   Total Rate Base:</t>
  </si>
  <si>
    <t>Return on Rate Base</t>
  </si>
  <si>
    <t>Return on Equity</t>
  </si>
  <si>
    <t>TAX CALCULATION: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</si>
  <si>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</si>
  <si>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</si>
  <si>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</si>
  <si>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</si>
  <si>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</si>
  <si>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</si>
  <si>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</si>
  <si>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Taxes</t>
  </si>
  <si>
    <t>Taxable Income</t>
  </si>
  <si>
    <t>Federal Income Taxes + Other</t>
  </si>
  <si>
    <t>APPROXIMATE 
PRICE CHANGE</t>
  </si>
  <si>
    <t>Twelve Months Ending May 31, 2013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</si>
</sst>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"/>
    <numFmt numFmtId="167" formatCode="0.000%"/>
  </numFmts>
  <fonts count="8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" fontId="6" fillId="2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/>
    </xf>
  </cellStyleXfs>
  <cellXfs count="40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164" fontId="4" fillId="0" borderId="0" xfId="1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5" fontId="3" fillId="0" borderId="0" xfId="0" applyNumberFormat="1" applyFont="1" applyAlignment="1" applyProtection="1">
      <alignment horizontal="left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6" fontId="1" fillId="0" borderId="0" xfId="0" quotePrefix="1" applyNumberFormat="1" applyFont="1" applyFill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4" fillId="0" borderId="0" xfId="0" applyFont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0" borderId="0" xfId="1" applyNumberFormat="1" applyFont="1" applyAlignment="1" applyProtection="1">
      <alignment vertical="center"/>
    </xf>
    <xf numFmtId="164" fontId="4" fillId="0" borderId="0" xfId="1" applyNumberFormat="1" applyFont="1" applyBorder="1" applyAlignment="1" applyProtection="1">
      <alignment vertical="center"/>
    </xf>
    <xf numFmtId="164" fontId="4" fillId="0" borderId="2" xfId="1" applyNumberFormat="1" applyFont="1" applyBorder="1" applyAlignment="1" applyProtection="1">
      <alignment vertical="center"/>
    </xf>
    <xf numFmtId="164" fontId="4" fillId="0" borderId="1" xfId="1" applyNumberFormat="1" applyFont="1" applyBorder="1" applyAlignment="1" applyProtection="1">
      <alignment vertical="center"/>
    </xf>
    <xf numFmtId="164" fontId="4" fillId="0" borderId="3" xfId="1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67" fontId="4" fillId="0" borderId="0" xfId="0" applyNumberFormat="1" applyFont="1" applyAlignment="1" applyProtection="1">
      <alignment vertical="center"/>
    </xf>
    <xf numFmtId="167" fontId="4" fillId="0" borderId="0" xfId="0" applyNumberFormat="1" applyFont="1" applyBorder="1" applyAlignment="1" applyProtection="1">
      <alignment vertical="center"/>
    </xf>
    <xf numFmtId="164" fontId="4" fillId="0" borderId="4" xfId="1" applyNumberFormat="1" applyFont="1" applyBorder="1" applyAlignment="1" applyProtection="1">
      <alignment vertical="center"/>
    </xf>
    <xf numFmtId="0" fontId="4" fillId="0" borderId="0" xfId="0" quotePrefix="1" applyFont="1" applyAlignment="1">
      <alignment horizontal="left" vertical="center"/>
    </xf>
    <xf numFmtId="0" fontId="1" fillId="0" borderId="0" xfId="0" applyFont="1" applyProtection="1"/>
    <xf numFmtId="0" fontId="1" fillId="0" borderId="0" xfId="0" applyFont="1" applyBorder="1" applyProtection="1"/>
    <xf numFmtId="0" fontId="0" fillId="0" borderId="0" xfId="0" applyProtection="1"/>
    <xf numFmtId="0" fontId="3" fillId="0" borderId="0" xfId="0" applyFont="1" applyFill="1"/>
    <xf numFmtId="0" fontId="4" fillId="0" borderId="0" xfId="0" applyFont="1" applyFill="1" applyAlignment="1">
      <alignment vertical="center" wrapText="1"/>
    </xf>
    <xf numFmtId="164" fontId="4" fillId="0" borderId="0" xfId="1" applyNumberFormat="1" applyFont="1" applyFill="1" applyAlignment="1" applyProtection="1">
      <alignment vertical="center"/>
    </xf>
    <xf numFmtId="164" fontId="5" fillId="0" borderId="0" xfId="1" applyNumberFormat="1" applyFont="1" applyFill="1" applyBorder="1" applyAlignment="1" applyProtection="1">
      <alignment vertical="center"/>
    </xf>
    <xf numFmtId="0" fontId="1" fillId="0" borderId="0" xfId="0" applyFont="1"/>
    <xf numFmtId="0" fontId="1" fillId="0" borderId="0" xfId="0" applyFont="1" applyBorder="1"/>
  </cellXfs>
  <cellStyles count="4">
    <cellStyle name="Comma" xfId="1" builtinId="3"/>
    <cellStyle name="Normal" xfId="0" builtinId="0"/>
    <cellStyle name="SAPBEXchaText" xfId="2"/>
    <cellStyle name="SAPBEXtitl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87</xdr:row>
      <xdr:rowOff>114300</xdr:rowOff>
    </xdr:from>
    <xdr:to>
      <xdr:col>1</xdr:col>
      <xdr:colOff>2409825</xdr:colOff>
      <xdr:row>92</xdr:row>
      <xdr:rowOff>47625</xdr:rowOff>
    </xdr:to>
    <xdr:sp macro="" textlink="">
      <xdr:nvSpPr>
        <xdr:cNvPr id="2" name="TextBox 1"/>
        <xdr:cNvSpPr txBox="1"/>
      </xdr:nvSpPr>
      <xdr:spPr>
        <a:xfrm>
          <a:off x="38100" y="14763750"/>
          <a:ext cx="25812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>
              <a:latin typeface="Arial" pitchFamily="34" charset="0"/>
              <a:cs typeface="Arial" pitchFamily="34" charset="0"/>
            </a:rPr>
            <a:t>NOTE: Interest synchronization impacts are included on each individual adjustment.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tabSelected="1" zoomScaleNormal="100" workbookViewId="0">
      <selection activeCell="E30" sqref="E30"/>
    </sheetView>
  </sheetViews>
  <sheetFormatPr defaultRowHeight="12.75"/>
  <cols>
    <col min="1" max="1" width="3.140625" bestFit="1" customWidth="1"/>
    <col min="2" max="2" width="36.7109375" customWidth="1"/>
    <col min="3" max="3" width="17.85546875" bestFit="1" customWidth="1"/>
    <col min="4" max="4" width="2.85546875" style="2" customWidth="1"/>
    <col min="5" max="6" width="15.42578125" customWidth="1"/>
    <col min="7" max="7" width="15.5703125" customWidth="1"/>
    <col min="8" max="8" width="15.140625" customWidth="1"/>
    <col min="9" max="9" width="14.28515625" customWidth="1"/>
    <col min="10" max="10" width="15.85546875" customWidth="1"/>
    <col min="11" max="11" width="18" customWidth="1"/>
    <col min="12" max="12" width="13.85546875" customWidth="1"/>
    <col min="13" max="14" width="18" customWidth="1"/>
  </cols>
  <sheetData>
    <row r="1" spans="1:14" ht="15.75">
      <c r="A1" s="1" t="s">
        <v>0</v>
      </c>
    </row>
    <row r="2" spans="1:14">
      <c r="A2" s="3" t="s">
        <v>1</v>
      </c>
    </row>
    <row r="3" spans="1:14">
      <c r="A3" s="3" t="s">
        <v>2</v>
      </c>
      <c r="B3" s="4"/>
      <c r="C3" s="5"/>
      <c r="D3" s="6"/>
    </row>
    <row r="4" spans="1:14">
      <c r="A4" s="7" t="s">
        <v>81</v>
      </c>
      <c r="B4" s="4"/>
      <c r="C4" s="5"/>
      <c r="D4" s="6"/>
    </row>
    <row r="5" spans="1:14">
      <c r="B5" s="4"/>
      <c r="C5" s="5"/>
      <c r="D5" s="6"/>
      <c r="E5" s="8">
        <v>7.1999999999999993</v>
      </c>
      <c r="F5" s="9">
        <v>7.2999999999999989</v>
      </c>
      <c r="G5" s="10">
        <v>7.4</v>
      </c>
      <c r="H5" s="10">
        <v>7.5</v>
      </c>
      <c r="I5" s="11">
        <v>7.6</v>
      </c>
      <c r="J5" s="12">
        <v>7.7</v>
      </c>
      <c r="K5" s="13">
        <v>7.8</v>
      </c>
      <c r="L5" s="10">
        <v>7.9</v>
      </c>
      <c r="M5" s="13" t="s">
        <v>3</v>
      </c>
      <c r="N5" s="14" t="s">
        <v>4</v>
      </c>
    </row>
    <row r="6" spans="1:14" ht="38.25">
      <c r="C6" s="15" t="s">
        <v>5</v>
      </c>
      <c r="D6" s="16"/>
      <c r="E6" s="15" t="s">
        <v>6</v>
      </c>
      <c r="F6" s="15" t="s">
        <v>7</v>
      </c>
      <c r="G6" s="15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5" t="s">
        <v>13</v>
      </c>
      <c r="M6" s="15" t="s">
        <v>14</v>
      </c>
      <c r="N6" s="15" t="s">
        <v>15</v>
      </c>
    </row>
    <row r="7" spans="1:14">
      <c r="A7" s="18">
        <v>1</v>
      </c>
      <c r="B7" s="18" t="s">
        <v>16</v>
      </c>
      <c r="C7" s="4"/>
      <c r="D7" s="19"/>
    </row>
    <row r="8" spans="1:14">
      <c r="A8" s="18">
        <v>2</v>
      </c>
      <c r="B8" s="18" t="s">
        <v>17</v>
      </c>
      <c r="C8" s="20">
        <f>SUM(E8:N8)</f>
        <v>0</v>
      </c>
      <c r="D8" s="21"/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</row>
    <row r="9" spans="1:14">
      <c r="A9" s="18">
        <v>3</v>
      </c>
      <c r="B9" s="18" t="s">
        <v>18</v>
      </c>
      <c r="C9" s="20">
        <f>SUM(E9:N9)</f>
        <v>0</v>
      </c>
      <c r="D9" s="21"/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</row>
    <row r="10" spans="1:14">
      <c r="A10" s="18">
        <v>4</v>
      </c>
      <c r="B10" s="18" t="s">
        <v>19</v>
      </c>
      <c r="C10" s="20">
        <f>SUM(E10:N10)</f>
        <v>0</v>
      </c>
      <c r="D10" s="21"/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</row>
    <row r="11" spans="1:14">
      <c r="A11" s="18">
        <v>5</v>
      </c>
      <c r="B11" s="18" t="s">
        <v>20</v>
      </c>
      <c r="C11" s="20">
        <f>SUM(E11:N11)</f>
        <v>0</v>
      </c>
      <c r="D11" s="21"/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</row>
    <row r="12" spans="1:14">
      <c r="A12" s="18">
        <v>6</v>
      </c>
      <c r="B12" s="18" t="s">
        <v>21</v>
      </c>
      <c r="C12" s="22">
        <f>SUM(E12:N12)</f>
        <v>0</v>
      </c>
      <c r="D12" s="21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</row>
    <row r="13" spans="1:14">
      <c r="A13" s="18">
        <v>7</v>
      </c>
      <c r="B13" s="18"/>
      <c r="C13" s="20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>
      <c r="A14" s="18">
        <v>8</v>
      </c>
      <c r="B14" s="18" t="s">
        <v>22</v>
      </c>
      <c r="C14" s="20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>
      <c r="A15" s="18">
        <v>9</v>
      </c>
      <c r="B15" s="18" t="s">
        <v>23</v>
      </c>
      <c r="C15" s="20">
        <f t="shared" ref="C15:C24" si="0">SUM(E15:N15)</f>
        <v>0</v>
      </c>
      <c r="D15" s="21"/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</row>
    <row r="16" spans="1:14">
      <c r="A16" s="18">
        <v>10</v>
      </c>
      <c r="B16" s="18" t="s">
        <v>24</v>
      </c>
      <c r="C16" s="20">
        <f t="shared" si="0"/>
        <v>0</v>
      </c>
      <c r="D16" s="21"/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1:14">
      <c r="A17" s="18">
        <v>11</v>
      </c>
      <c r="B17" s="18" t="s">
        <v>25</v>
      </c>
      <c r="C17" s="20">
        <f t="shared" si="0"/>
        <v>0</v>
      </c>
      <c r="D17" s="21"/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</row>
    <row r="18" spans="1:14">
      <c r="A18" s="18">
        <v>12</v>
      </c>
      <c r="B18" s="18" t="s">
        <v>26</v>
      </c>
      <c r="C18" s="20">
        <f t="shared" si="0"/>
        <v>0</v>
      </c>
      <c r="D18" s="21"/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</row>
    <row r="19" spans="1:14">
      <c r="A19" s="18">
        <v>13</v>
      </c>
      <c r="B19" s="18" t="s">
        <v>27</v>
      </c>
      <c r="C19" s="20">
        <f t="shared" si="0"/>
        <v>0</v>
      </c>
      <c r="D19" s="21"/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</row>
    <row r="20" spans="1:14">
      <c r="A20" s="18">
        <v>14</v>
      </c>
      <c r="B20" s="18" t="s">
        <v>28</v>
      </c>
      <c r="C20" s="20">
        <f t="shared" si="0"/>
        <v>0</v>
      </c>
      <c r="D20" s="21"/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</row>
    <row r="21" spans="1:14">
      <c r="A21" s="18">
        <v>15</v>
      </c>
      <c r="B21" s="18" t="s">
        <v>29</v>
      </c>
      <c r="C21" s="20">
        <f t="shared" si="0"/>
        <v>0</v>
      </c>
      <c r="D21" s="21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4">
      <c r="A22" s="18">
        <v>16</v>
      </c>
      <c r="B22" s="18" t="s">
        <v>30</v>
      </c>
      <c r="C22" s="20">
        <f t="shared" si="0"/>
        <v>0</v>
      </c>
      <c r="D22" s="21"/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4">
      <c r="A23" s="18">
        <v>17</v>
      </c>
      <c r="B23" s="18" t="s">
        <v>31</v>
      </c>
      <c r="C23" s="20">
        <f t="shared" si="0"/>
        <v>0</v>
      </c>
      <c r="D23" s="21"/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</row>
    <row r="24" spans="1:14">
      <c r="A24" s="18">
        <v>18</v>
      </c>
      <c r="B24" s="18" t="s">
        <v>32</v>
      </c>
      <c r="C24" s="23">
        <f t="shared" si="0"/>
        <v>1512804</v>
      </c>
      <c r="D24" s="21"/>
      <c r="E24" s="23">
        <v>0</v>
      </c>
      <c r="F24" s="23">
        <v>0</v>
      </c>
      <c r="G24" s="23">
        <v>0</v>
      </c>
      <c r="H24" s="23">
        <v>1574500</v>
      </c>
      <c r="I24" s="23">
        <v>0</v>
      </c>
      <c r="J24" s="23">
        <v>0</v>
      </c>
      <c r="K24" s="23">
        <v>0</v>
      </c>
      <c r="L24" s="23">
        <v>0</v>
      </c>
      <c r="M24" s="23">
        <v>-61696</v>
      </c>
      <c r="N24" s="23">
        <v>0</v>
      </c>
    </row>
    <row r="25" spans="1:14">
      <c r="A25" s="18">
        <v>19</v>
      </c>
      <c r="B25" s="18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>
      <c r="A26" s="18">
        <v>20</v>
      </c>
      <c r="B26" s="18" t="s">
        <v>33</v>
      </c>
      <c r="C26" s="20">
        <f>SUM(E26:N26)</f>
        <v>1512804</v>
      </c>
      <c r="D26" s="21"/>
      <c r="E26" s="20">
        <v>0</v>
      </c>
      <c r="F26" s="20">
        <v>0</v>
      </c>
      <c r="G26" s="20">
        <v>0</v>
      </c>
      <c r="H26" s="20">
        <v>1574500</v>
      </c>
      <c r="I26" s="20">
        <v>0</v>
      </c>
      <c r="J26" s="20">
        <v>0</v>
      </c>
      <c r="K26" s="20">
        <v>0</v>
      </c>
      <c r="L26" s="20">
        <v>0</v>
      </c>
      <c r="M26" s="20">
        <v>-61696</v>
      </c>
      <c r="N26" s="20">
        <v>0</v>
      </c>
    </row>
    <row r="27" spans="1:14">
      <c r="A27" s="18">
        <v>21</v>
      </c>
      <c r="B27" s="18"/>
      <c r="C27" s="20"/>
      <c r="D27" s="21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>
      <c r="A28" s="18">
        <v>22</v>
      </c>
      <c r="B28" s="18" t="s">
        <v>34</v>
      </c>
      <c r="C28" s="20">
        <f t="shared" ref="C28:C35" si="1">SUM(E28:N28)</f>
        <v>0</v>
      </c>
      <c r="D28" s="21"/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</row>
    <row r="29" spans="1:14">
      <c r="A29" s="18">
        <v>23</v>
      </c>
      <c r="B29" s="18" t="s">
        <v>35</v>
      </c>
      <c r="C29" s="20">
        <f t="shared" si="1"/>
        <v>0</v>
      </c>
      <c r="D29" s="21"/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</row>
    <row r="30" spans="1:14">
      <c r="A30" s="18">
        <v>24</v>
      </c>
      <c r="B30" s="18" t="s">
        <v>36</v>
      </c>
      <c r="C30" s="20">
        <f t="shared" si="1"/>
        <v>10154298.029583924</v>
      </c>
      <c r="D30" s="21"/>
      <c r="E30" s="20">
        <v>9469549.3274320439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684748.70215187967</v>
      </c>
      <c r="M30" s="20">
        <v>0</v>
      </c>
      <c r="N30" s="20">
        <v>0</v>
      </c>
    </row>
    <row r="31" spans="1:14">
      <c r="A31" s="18">
        <v>25</v>
      </c>
      <c r="B31" s="18" t="s">
        <v>37</v>
      </c>
      <c r="C31" s="20">
        <f t="shared" si="1"/>
        <v>264518830.41298255</v>
      </c>
      <c r="D31" s="21"/>
      <c r="E31" s="20">
        <v>-3164552.977937907</v>
      </c>
      <c r="F31" s="20">
        <v>-4572424.013335675</v>
      </c>
      <c r="G31" s="20">
        <v>-1626658.3388885856</v>
      </c>
      <c r="H31" s="20">
        <v>-526169.56641530991</v>
      </c>
      <c r="I31" s="20">
        <v>271426742.25601524</v>
      </c>
      <c r="J31" s="20">
        <v>0</v>
      </c>
      <c r="K31" s="20">
        <v>3174137.8696457036</v>
      </c>
      <c r="L31" s="20">
        <v>-228830.69400749728</v>
      </c>
      <c r="M31" s="20">
        <v>35001.221612285823</v>
      </c>
      <c r="N31" s="20">
        <v>1584.6562942788005</v>
      </c>
    </row>
    <row r="32" spans="1:14">
      <c r="A32" s="18">
        <v>26</v>
      </c>
      <c r="B32" s="18" t="s">
        <v>38</v>
      </c>
      <c r="C32" s="20">
        <f t="shared" si="1"/>
        <v>36330079.814464413</v>
      </c>
      <c r="D32" s="21"/>
      <c r="E32" s="20">
        <v>-430010.19184814021</v>
      </c>
      <c r="F32" s="20">
        <v>-223006.13128937036</v>
      </c>
      <c r="G32" s="20">
        <v>-221035.85222095624</v>
      </c>
      <c r="H32" s="20">
        <v>-71497.7052924335</v>
      </c>
      <c r="I32" s="20">
        <v>36870439.953320898</v>
      </c>
      <c r="J32" s="20">
        <v>0</v>
      </c>
      <c r="K32" s="20">
        <v>431312.61944244383</v>
      </c>
      <c r="L32" s="20">
        <v>-31094.290826195851</v>
      </c>
      <c r="M32" s="20">
        <v>4756.0847062272951</v>
      </c>
      <c r="N32" s="20">
        <v>215.32847194187343</v>
      </c>
    </row>
    <row r="33" spans="1:14">
      <c r="A33" s="18">
        <v>27</v>
      </c>
      <c r="B33" s="18" t="s">
        <v>39</v>
      </c>
      <c r="C33" s="20">
        <f t="shared" si="1"/>
        <v>-300672706.59789473</v>
      </c>
      <c r="D33" s="21"/>
      <c r="E33" s="20">
        <v>0</v>
      </c>
      <c r="F33" s="20">
        <v>776666.44659852982</v>
      </c>
      <c r="G33" s="20">
        <v>0</v>
      </c>
      <c r="H33" s="20">
        <v>0</v>
      </c>
      <c r="I33" s="20">
        <v>0</v>
      </c>
      <c r="J33" s="20">
        <v>-301449373.04449326</v>
      </c>
      <c r="K33" s="20">
        <v>0</v>
      </c>
      <c r="L33" s="20">
        <v>0</v>
      </c>
      <c r="M33" s="20">
        <v>0</v>
      </c>
      <c r="N33" s="20">
        <v>0</v>
      </c>
    </row>
    <row r="34" spans="1:14">
      <c r="A34" s="18">
        <v>28</v>
      </c>
      <c r="B34" s="18" t="s">
        <v>40</v>
      </c>
      <c r="C34" s="20">
        <f t="shared" si="1"/>
        <v>0</v>
      </c>
      <c r="D34" s="21"/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</row>
    <row r="35" spans="1:14">
      <c r="A35" s="18">
        <v>29</v>
      </c>
      <c r="B35" s="18" t="s">
        <v>41</v>
      </c>
      <c r="C35" s="23">
        <f t="shared" si="1"/>
        <v>0</v>
      </c>
      <c r="D35" s="21"/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</row>
    <row r="36" spans="1:14">
      <c r="A36" s="18">
        <v>30</v>
      </c>
      <c r="B36" s="18"/>
      <c r="C36" s="20"/>
      <c r="D36" s="21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>
      <c r="A37" s="18">
        <v>31</v>
      </c>
      <c r="B37" s="18" t="s">
        <v>42</v>
      </c>
      <c r="C37" s="21">
        <f>SUM(E37:N37)</f>
        <v>11843305.659136534</v>
      </c>
      <c r="D37" s="21"/>
      <c r="E37" s="21">
        <v>5874986.1576459408</v>
      </c>
      <c r="F37" s="21">
        <v>-4018763.6980266571</v>
      </c>
      <c r="G37" s="21">
        <v>-1847694.1911091805</v>
      </c>
      <c r="H37" s="21">
        <v>976832.72829222679</v>
      </c>
      <c r="I37" s="21">
        <v>308297182.2093358</v>
      </c>
      <c r="J37" s="21">
        <v>-301449373.0444932</v>
      </c>
      <c r="K37" s="21">
        <v>3605450.4890882969</v>
      </c>
      <c r="L37" s="21">
        <v>424823.71731853485</v>
      </c>
      <c r="M37" s="21">
        <v>-21938.6936814785</v>
      </c>
      <c r="N37" s="21">
        <v>1799.9847662448883</v>
      </c>
    </row>
    <row r="38" spans="1:14">
      <c r="A38" s="18">
        <v>32</v>
      </c>
      <c r="B38" s="18"/>
      <c r="C38" s="20"/>
      <c r="D38" s="21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3.5" thickBot="1">
      <c r="A39" s="18">
        <v>33</v>
      </c>
      <c r="B39" s="18" t="s">
        <v>43</v>
      </c>
      <c r="C39" s="24">
        <f>SUM(E39:N39)</f>
        <v>-11843305.659136534</v>
      </c>
      <c r="D39" s="21"/>
      <c r="E39" s="24">
        <v>-5874986.1576459408</v>
      </c>
      <c r="F39" s="24">
        <v>4018763.6980266571</v>
      </c>
      <c r="G39" s="24">
        <v>1847694.1911091805</v>
      </c>
      <c r="H39" s="24">
        <v>-976832.72829222679</v>
      </c>
      <c r="I39" s="24">
        <v>-308297182.2093358</v>
      </c>
      <c r="J39" s="24">
        <v>301449373.0444932</v>
      </c>
      <c r="K39" s="24">
        <v>-3605450.4890882969</v>
      </c>
      <c r="L39" s="24">
        <v>-424823.71731853485</v>
      </c>
      <c r="M39" s="24">
        <v>21938.6936814785</v>
      </c>
      <c r="N39" s="24">
        <v>-1799.9847662448883</v>
      </c>
    </row>
    <row r="40" spans="1:14" ht="13.5" thickTop="1">
      <c r="A40" s="18">
        <v>34</v>
      </c>
      <c r="B40" s="18"/>
      <c r="C40" s="20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>
      <c r="A41" s="18">
        <v>35</v>
      </c>
      <c r="B41" s="18" t="s">
        <v>44</v>
      </c>
      <c r="C41" s="20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>
      <c r="A42" s="18">
        <v>36</v>
      </c>
      <c r="B42" s="18" t="s">
        <v>45</v>
      </c>
      <c r="C42" s="20">
        <f t="shared" ref="C42:C52" si="2">SUM(E42:N42)</f>
        <v>0</v>
      </c>
      <c r="D42" s="21"/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</row>
    <row r="43" spans="1:14">
      <c r="A43" s="18">
        <v>37</v>
      </c>
      <c r="B43" s="18" t="s">
        <v>46</v>
      </c>
      <c r="C43" s="20">
        <f t="shared" si="2"/>
        <v>0</v>
      </c>
      <c r="D43" s="21"/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</row>
    <row r="44" spans="1:14">
      <c r="A44" s="18">
        <v>38</v>
      </c>
      <c r="B44" s="18" t="s">
        <v>47</v>
      </c>
      <c r="C44" s="20">
        <f t="shared" si="2"/>
        <v>-1696589.0000000037</v>
      </c>
      <c r="D44" s="21"/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-1696589.0000000037</v>
      </c>
      <c r="N44" s="20">
        <v>0</v>
      </c>
    </row>
    <row r="45" spans="1:14">
      <c r="A45" s="18">
        <v>39</v>
      </c>
      <c r="B45" s="18" t="s">
        <v>48</v>
      </c>
      <c r="C45" s="20">
        <f t="shared" si="2"/>
        <v>0</v>
      </c>
      <c r="D45" s="21"/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</row>
    <row r="46" spans="1:14">
      <c r="A46" s="18">
        <v>40</v>
      </c>
      <c r="B46" s="18" t="s">
        <v>49</v>
      </c>
      <c r="C46" s="20">
        <f t="shared" si="2"/>
        <v>0</v>
      </c>
      <c r="D46" s="21"/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</row>
    <row r="47" spans="1:14">
      <c r="A47" s="18">
        <v>41</v>
      </c>
      <c r="B47" s="18" t="s">
        <v>50</v>
      </c>
      <c r="C47" s="20">
        <f t="shared" si="2"/>
        <v>0</v>
      </c>
      <c r="D47" s="21"/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</row>
    <row r="48" spans="1:14">
      <c r="A48" s="18">
        <v>42</v>
      </c>
      <c r="B48" s="18" t="s">
        <v>51</v>
      </c>
      <c r="C48" s="20">
        <f t="shared" si="2"/>
        <v>0</v>
      </c>
      <c r="D48" s="21"/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</row>
    <row r="49" spans="1:14">
      <c r="A49" s="18">
        <v>43</v>
      </c>
      <c r="B49" s="18" t="s">
        <v>52</v>
      </c>
      <c r="C49" s="20">
        <f t="shared" si="2"/>
        <v>0</v>
      </c>
      <c r="D49" s="21"/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</row>
    <row r="50" spans="1:14">
      <c r="A50" s="18">
        <v>44</v>
      </c>
      <c r="B50" s="18" t="s">
        <v>53</v>
      </c>
      <c r="C50" s="20">
        <f t="shared" si="2"/>
        <v>4215624.7747731358</v>
      </c>
      <c r="D50" s="21"/>
      <c r="E50" s="20">
        <v>79249.498349711299</v>
      </c>
      <c r="F50" s="20">
        <v>-64687.034681431949</v>
      </c>
      <c r="G50" s="20">
        <v>-24924.116214051843</v>
      </c>
      <c r="H50" s="20">
        <v>13176.797631770372</v>
      </c>
      <c r="I50" s="20">
        <v>4158715.676448293</v>
      </c>
      <c r="J50" s="20">
        <v>0</v>
      </c>
      <c r="K50" s="20">
        <v>48635.032478004694</v>
      </c>
      <c r="L50" s="20">
        <v>5730.5780100822449</v>
      </c>
      <c r="M50" s="20">
        <v>-295.93779832869768</v>
      </c>
      <c r="N50" s="20">
        <v>24.280549086630344</v>
      </c>
    </row>
    <row r="51" spans="1:14">
      <c r="A51" s="18">
        <v>45</v>
      </c>
      <c r="B51" s="18" t="s">
        <v>54</v>
      </c>
      <c r="C51" s="20">
        <f t="shared" si="2"/>
        <v>0</v>
      </c>
      <c r="D51" s="21"/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</row>
    <row r="52" spans="1:14">
      <c r="A52" s="18">
        <v>46</v>
      </c>
      <c r="B52" s="18" t="s">
        <v>55</v>
      </c>
      <c r="C52" s="23">
        <f t="shared" si="2"/>
        <v>0</v>
      </c>
      <c r="D52" s="21"/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</row>
    <row r="53" spans="1:14">
      <c r="A53" s="18">
        <v>47</v>
      </c>
      <c r="B53" s="18"/>
      <c r="C53" s="20"/>
      <c r="D53" s="21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>
      <c r="A54" s="18">
        <v>48</v>
      </c>
      <c r="B54" s="18" t="s">
        <v>56</v>
      </c>
      <c r="C54" s="21">
        <f>SUM(E54:N54)</f>
        <v>2519035.774772644</v>
      </c>
      <c r="D54" s="21"/>
      <c r="E54" s="21">
        <v>79249.498348236084</v>
      </c>
      <c r="F54" s="21">
        <v>-64687.03468132019</v>
      </c>
      <c r="G54" s="21">
        <v>-24924.116212844849</v>
      </c>
      <c r="H54" s="21">
        <v>13176.797632217407</v>
      </c>
      <c r="I54" s="21">
        <v>4158715.6764469147</v>
      </c>
      <c r="J54" s="21">
        <v>0</v>
      </c>
      <c r="K54" s="21">
        <v>48635.03247833252</v>
      </c>
      <c r="L54" s="21">
        <v>5730.578010559082</v>
      </c>
      <c r="M54" s="21">
        <v>-1696884.9377994537</v>
      </c>
      <c r="N54" s="21">
        <v>24.280550003051758</v>
      </c>
    </row>
    <row r="55" spans="1:14">
      <c r="A55" s="18">
        <v>49</v>
      </c>
      <c r="B55" s="18"/>
      <c r="C55" s="20"/>
      <c r="D55" s="21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>
      <c r="A56" s="18">
        <v>50</v>
      </c>
      <c r="B56" s="18" t="s">
        <v>57</v>
      </c>
      <c r="C56" s="20"/>
      <c r="D56" s="21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>
      <c r="A57" s="18">
        <v>51</v>
      </c>
      <c r="B57" s="18" t="s">
        <v>58</v>
      </c>
      <c r="C57" s="20">
        <f t="shared" ref="C57:C63" si="3">SUM(E57:N57)</f>
        <v>0</v>
      </c>
      <c r="D57" s="21"/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</row>
    <row r="58" spans="1:14">
      <c r="A58" s="18">
        <v>52</v>
      </c>
      <c r="B58" s="18" t="s">
        <v>59</v>
      </c>
      <c r="C58" s="20">
        <f t="shared" si="3"/>
        <v>0</v>
      </c>
      <c r="D58" s="21"/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</row>
    <row r="59" spans="1:14">
      <c r="A59" s="18">
        <v>53</v>
      </c>
      <c r="B59" s="18" t="s">
        <v>60</v>
      </c>
      <c r="C59" s="20">
        <f t="shared" si="3"/>
        <v>-366152657.23966146</v>
      </c>
      <c r="D59" s="21"/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-368987679.02756786</v>
      </c>
      <c r="L59" s="20">
        <v>0</v>
      </c>
      <c r="M59" s="20">
        <v>0</v>
      </c>
      <c r="N59" s="20">
        <v>2835021.7879064083</v>
      </c>
    </row>
    <row r="60" spans="1:14">
      <c r="A60" s="18">
        <v>54</v>
      </c>
      <c r="B60" s="18" t="s">
        <v>61</v>
      </c>
      <c r="C60" s="20">
        <f t="shared" si="3"/>
        <v>19133.725930000015</v>
      </c>
      <c r="D60" s="21"/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19133.725930000015</v>
      </c>
      <c r="L60" s="20">
        <v>0</v>
      </c>
      <c r="M60" s="20">
        <v>0</v>
      </c>
      <c r="N60" s="20">
        <v>0</v>
      </c>
    </row>
    <row r="61" spans="1:14">
      <c r="A61" s="18">
        <v>55</v>
      </c>
      <c r="B61" s="18" t="s">
        <v>62</v>
      </c>
      <c r="C61" s="20">
        <f t="shared" si="3"/>
        <v>0</v>
      </c>
      <c r="D61" s="21"/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</row>
    <row r="62" spans="1:14">
      <c r="A62" s="18">
        <v>56</v>
      </c>
      <c r="B62" s="18" t="s">
        <v>63</v>
      </c>
      <c r="C62" s="20">
        <f t="shared" si="3"/>
        <v>0</v>
      </c>
      <c r="D62" s="21"/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</row>
    <row r="63" spans="1:14">
      <c r="A63" s="18">
        <v>57</v>
      </c>
      <c r="B63" s="18" t="s">
        <v>64</v>
      </c>
      <c r="C63" s="23">
        <f t="shared" si="3"/>
        <v>24617</v>
      </c>
      <c r="D63" s="21"/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24617</v>
      </c>
      <c r="N63" s="23">
        <v>0</v>
      </c>
    </row>
    <row r="64" spans="1:14">
      <c r="A64" s="18">
        <v>58</v>
      </c>
      <c r="B64" s="18"/>
      <c r="C64" s="20"/>
      <c r="D64" s="21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>
      <c r="A65" s="18">
        <v>59</v>
      </c>
      <c r="B65" s="18" t="s">
        <v>65</v>
      </c>
      <c r="C65" s="21">
        <f>SUM(E65:N65)</f>
        <v>-366108906.513731</v>
      </c>
      <c r="D65" s="21"/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-368968545.30163765</v>
      </c>
      <c r="L65" s="21">
        <v>0</v>
      </c>
      <c r="M65" s="21">
        <v>24617</v>
      </c>
      <c r="N65" s="21">
        <v>2835021.7879066467</v>
      </c>
    </row>
    <row r="66" spans="1:14">
      <c r="A66" s="18">
        <v>60</v>
      </c>
      <c r="B66" s="18"/>
      <c r="C66" s="20"/>
      <c r="D66" s="21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ht="13.5" thickBot="1">
      <c r="A67" s="18">
        <v>61</v>
      </c>
      <c r="B67" s="18" t="s">
        <v>66</v>
      </c>
      <c r="C67" s="24">
        <f>SUM(E67:N67)</f>
        <v>-363589870.73895836</v>
      </c>
      <c r="D67" s="21"/>
      <c r="E67" s="24">
        <v>79249.498348236084</v>
      </c>
      <c r="F67" s="24">
        <v>-64687.03468132019</v>
      </c>
      <c r="G67" s="24">
        <v>-24924.116212844849</v>
      </c>
      <c r="H67" s="24">
        <v>13176.797632217407</v>
      </c>
      <c r="I67" s="24">
        <v>4158715.6764469147</v>
      </c>
      <c r="J67" s="24">
        <v>0</v>
      </c>
      <c r="K67" s="24">
        <v>-368919910.26915932</v>
      </c>
      <c r="L67" s="24">
        <v>5730.578010559082</v>
      </c>
      <c r="M67" s="24">
        <v>-1672267.9377994537</v>
      </c>
      <c r="N67" s="24">
        <v>2835046.0684566498</v>
      </c>
    </row>
    <row r="68" spans="1:14" ht="13.5" thickTop="1">
      <c r="A68" s="18">
        <v>62</v>
      </c>
      <c r="B68" s="18"/>
      <c r="C68" s="25"/>
      <c r="D68" s="26"/>
      <c r="E68" s="25"/>
      <c r="F68" s="25"/>
      <c r="G68" s="25"/>
      <c r="H68" s="25"/>
      <c r="I68" s="25"/>
      <c r="J68" s="25"/>
      <c r="K68" s="25"/>
      <c r="L68" s="25"/>
      <c r="M68" s="25"/>
      <c r="N68" s="25"/>
    </row>
    <row r="69" spans="1:14">
      <c r="A69" s="18">
        <v>63</v>
      </c>
      <c r="B69" s="18" t="s">
        <v>67</v>
      </c>
      <c r="C69" s="27">
        <f>SUM(E69:N69)</f>
        <v>2.9625281191613534E-3</v>
      </c>
      <c r="D69" s="28"/>
      <c r="E69" s="27">
        <v>-1.1584547756592067E-3</v>
      </c>
      <c r="F69" s="27">
        <v>7.9257874342802959E-4</v>
      </c>
      <c r="G69" s="27">
        <v>3.6434084003351963E-4</v>
      </c>
      <c r="H69" s="27">
        <v>-1.9261893128023899E-4</v>
      </c>
      <c r="I69" s="27">
        <v>-6.0742343012141972E-2</v>
      </c>
      <c r="J69" s="27">
        <v>5.9336500724555069E-2</v>
      </c>
      <c r="K69" s="27">
        <v>4.666755907668671E-3</v>
      </c>
      <c r="L69" s="27">
        <v>-9.0258948592519817E-5</v>
      </c>
      <c r="M69" s="27">
        <v>3.0914454357364174E-5</v>
      </c>
      <c r="N69" s="27">
        <v>-4.4886883207362338E-5</v>
      </c>
    </row>
    <row r="70" spans="1:14">
      <c r="A70" s="18">
        <v>64</v>
      </c>
      <c r="B70" s="18"/>
      <c r="C70" s="27"/>
      <c r="D70" s="28"/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1" spans="1:14">
      <c r="A71" s="18">
        <v>65</v>
      </c>
      <c r="B71" s="18" t="s">
        <v>68</v>
      </c>
      <c r="C71" s="27">
        <f>SUM(E71:N71)</f>
        <v>5.6862343937837817E-3</v>
      </c>
      <c r="D71" s="28"/>
      <c r="E71" s="27">
        <v>-2.2235216423401316E-3</v>
      </c>
      <c r="F71" s="27">
        <v>1.5212643827793304E-3</v>
      </c>
      <c r="G71" s="27">
        <v>6.9931063346165279E-4</v>
      </c>
      <c r="H71" s="27">
        <v>-3.6971004084498937E-4</v>
      </c>
      <c r="I71" s="27">
        <v>-0.11658799042637613</v>
      </c>
      <c r="J71" s="27">
        <v>0.11388963670739935</v>
      </c>
      <c r="K71" s="27">
        <v>8.957305005122207E-3</v>
      </c>
      <c r="L71" s="27">
        <v>-1.7324174393958114E-4</v>
      </c>
      <c r="M71" s="27">
        <v>5.9336764601472525E-5</v>
      </c>
      <c r="N71" s="27">
        <v>-8.6155246079397396E-5</v>
      </c>
    </row>
    <row r="72" spans="1:14">
      <c r="A72" s="18">
        <v>66</v>
      </c>
      <c r="B72" s="18"/>
      <c r="C72" s="25"/>
      <c r="D72" s="26"/>
      <c r="E72" s="25"/>
      <c r="F72" s="25"/>
      <c r="G72" s="25"/>
      <c r="H72" s="25"/>
      <c r="I72" s="25"/>
      <c r="J72" s="25"/>
      <c r="K72" s="25"/>
      <c r="L72" s="25"/>
      <c r="M72" s="25"/>
      <c r="N72" s="25"/>
    </row>
    <row r="73" spans="1:14">
      <c r="A73" s="18">
        <v>67</v>
      </c>
      <c r="B73" s="18" t="s">
        <v>69</v>
      </c>
      <c r="C73" s="25"/>
      <c r="D73" s="26"/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>
      <c r="A74" s="18">
        <v>68</v>
      </c>
      <c r="B74" s="18" t="s">
        <v>70</v>
      </c>
      <c r="C74" s="20">
        <f>SUM(E74:N74)</f>
        <v>-11667102.029583931</v>
      </c>
      <c r="D74" s="21"/>
      <c r="E74" s="20">
        <v>-9469549.327432096</v>
      </c>
      <c r="F74" s="20">
        <v>0</v>
      </c>
      <c r="G74" s="20">
        <v>0</v>
      </c>
      <c r="H74" s="20">
        <v>-1574500</v>
      </c>
      <c r="I74" s="20">
        <v>0</v>
      </c>
      <c r="J74" s="20">
        <v>0</v>
      </c>
      <c r="K74" s="20">
        <v>0</v>
      </c>
      <c r="L74" s="20">
        <v>-684748.70215183496</v>
      </c>
      <c r="M74" s="20">
        <v>61696</v>
      </c>
      <c r="N74" s="20">
        <v>0</v>
      </c>
    </row>
    <row r="75" spans="1:14">
      <c r="A75" s="18">
        <v>69</v>
      </c>
      <c r="B75" s="18" t="s">
        <v>71</v>
      </c>
      <c r="C75" s="20"/>
      <c r="D75" s="21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4">
      <c r="A76" s="18">
        <v>70</v>
      </c>
      <c r="B76" s="18" t="s">
        <v>72</v>
      </c>
      <c r="C76" s="20">
        <f>SUM(E76:N76)</f>
        <v>4869272.9420595355</v>
      </c>
      <c r="D76" s="21"/>
      <c r="E76" s="20">
        <v>0</v>
      </c>
      <c r="F76" s="20">
        <v>0</v>
      </c>
      <c r="G76" s="20">
        <v>4869272.9420595355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</row>
    <row r="77" spans="1:14">
      <c r="A77" s="18">
        <v>71</v>
      </c>
      <c r="B77" s="18" t="s">
        <v>73</v>
      </c>
      <c r="C77" s="20">
        <f>SUM(E77:N77)</f>
        <v>-9363020.9153213799</v>
      </c>
      <c r="D77" s="21"/>
      <c r="E77" s="20">
        <v>2040.801381662488</v>
      </c>
      <c r="F77" s="20">
        <v>-1665.7946422994137</v>
      </c>
      <c r="G77" s="20">
        <v>-641.8358710706234</v>
      </c>
      <c r="H77" s="20">
        <v>339.32362185418606</v>
      </c>
      <c r="I77" s="20">
        <v>107093.58261364698</v>
      </c>
      <c r="J77" s="20">
        <v>0</v>
      </c>
      <c r="K77" s="20">
        <v>-9500277.9612873048</v>
      </c>
      <c r="L77" s="20">
        <v>147.57155269384384</v>
      </c>
      <c r="M77" s="20">
        <v>-43063.575027033687</v>
      </c>
      <c r="N77" s="20">
        <v>73006.972336471081</v>
      </c>
    </row>
    <row r="78" spans="1:14">
      <c r="A78" s="18">
        <v>72</v>
      </c>
      <c r="B78" s="18" t="s">
        <v>74</v>
      </c>
      <c r="C78" s="20">
        <f>SUM(E78:N78)</f>
        <v>-14269804.421723664</v>
      </c>
      <c r="D78" s="21"/>
      <c r="E78" s="20">
        <v>0</v>
      </c>
      <c r="F78" s="20">
        <v>0</v>
      </c>
      <c r="G78" s="20">
        <v>0</v>
      </c>
      <c r="H78" s="20">
        <v>0</v>
      </c>
      <c r="I78" s="20">
        <v>-14269804.421723664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</row>
    <row r="79" spans="1:14">
      <c r="A79" s="18">
        <v>73</v>
      </c>
      <c r="B79" s="18" t="s">
        <v>75</v>
      </c>
      <c r="C79" s="23">
        <f>SUM(E79:N79)</f>
        <v>-826578875.94127381</v>
      </c>
      <c r="D79" s="21"/>
      <c r="E79" s="23">
        <v>0</v>
      </c>
      <c r="F79" s="23">
        <v>0</v>
      </c>
      <c r="G79" s="23">
        <v>0</v>
      </c>
      <c r="H79" s="23">
        <v>0</v>
      </c>
      <c r="I79" s="23">
        <v>-826501126.05105317</v>
      </c>
      <c r="J79" s="23">
        <v>0</v>
      </c>
      <c r="K79" s="23">
        <v>0</v>
      </c>
      <c r="L79" s="23">
        <v>0</v>
      </c>
      <c r="M79" s="23">
        <v>0</v>
      </c>
      <c r="N79" s="23">
        <v>-77749.89022064209</v>
      </c>
    </row>
    <row r="80" spans="1:14">
      <c r="A80" s="18">
        <v>74</v>
      </c>
      <c r="B80" s="18" t="s">
        <v>76</v>
      </c>
      <c r="C80" s="20">
        <f>SUM(E80:N80)</f>
        <v>805135717.46322799</v>
      </c>
      <c r="D80" s="21"/>
      <c r="E80" s="20">
        <v>-9471590.1288137436</v>
      </c>
      <c r="F80" s="20">
        <v>1665.7946422100067</v>
      </c>
      <c r="G80" s="20">
        <v>-4868631.1061885357</v>
      </c>
      <c r="H80" s="20">
        <v>-1574839.3236217499</v>
      </c>
      <c r="I80" s="20">
        <v>812124228.04671586</v>
      </c>
      <c r="J80" s="20">
        <v>0</v>
      </c>
      <c r="K80" s="20">
        <v>9500277.9612872601</v>
      </c>
      <c r="L80" s="20">
        <v>-684896.27370452881</v>
      </c>
      <c r="M80" s="20">
        <v>104759.57502698898</v>
      </c>
      <c r="N80" s="20">
        <v>4742.9178842306137</v>
      </c>
    </row>
    <row r="81" spans="1:14">
      <c r="A81" s="18">
        <v>75</v>
      </c>
      <c r="B81" s="18"/>
      <c r="C81" s="20"/>
      <c r="D81" s="21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1:14">
      <c r="A82" s="18">
        <v>76</v>
      </c>
      <c r="B82" s="18" t="s">
        <v>77</v>
      </c>
      <c r="C82" s="23">
        <f>SUM(E82:N82)</f>
        <v>36330079.814464413</v>
      </c>
      <c r="D82" s="21"/>
      <c r="E82" s="23">
        <v>-430010.19184814021</v>
      </c>
      <c r="F82" s="23">
        <v>-223006.13128937036</v>
      </c>
      <c r="G82" s="23">
        <v>-221035.85222095624</v>
      </c>
      <c r="H82" s="23">
        <v>-71497.7052924335</v>
      </c>
      <c r="I82" s="23">
        <v>36870439.953320898</v>
      </c>
      <c r="J82" s="23">
        <v>0</v>
      </c>
      <c r="K82" s="23">
        <v>431312.61944244383</v>
      </c>
      <c r="L82" s="23">
        <v>-31094.290826195851</v>
      </c>
      <c r="M82" s="23">
        <v>4756.0847062272951</v>
      </c>
      <c r="N82" s="23">
        <v>215.32847194187343</v>
      </c>
    </row>
    <row r="83" spans="1:14" ht="13.5" thickBot="1">
      <c r="A83" s="18">
        <v>77</v>
      </c>
      <c r="B83" s="18" t="s">
        <v>78</v>
      </c>
      <c r="C83" s="29">
        <f>SUM(E83:N83)</f>
        <v>768805637.64876366</v>
      </c>
      <c r="D83" s="21"/>
      <c r="E83" s="29">
        <v>-9041579.9369655848</v>
      </c>
      <c r="F83" s="29">
        <v>224671.92593157291</v>
      </c>
      <c r="G83" s="29">
        <v>-4647595.2539675236</v>
      </c>
      <c r="H83" s="29">
        <v>-1503341.6183294058</v>
      </c>
      <c r="I83" s="29">
        <v>775253788.09339499</v>
      </c>
      <c r="J83" s="29">
        <v>0</v>
      </c>
      <c r="K83" s="29">
        <v>9068965.341844812</v>
      </c>
      <c r="L83" s="29">
        <v>-653801.98287832737</v>
      </c>
      <c r="M83" s="29">
        <v>100003.49032075703</v>
      </c>
      <c r="N83" s="29">
        <v>4527.5894122868776</v>
      </c>
    </row>
    <row r="84" spans="1:14" ht="13.5" thickTop="1">
      <c r="A84" s="18">
        <v>78</v>
      </c>
      <c r="B84" s="18"/>
      <c r="C84" s="20"/>
      <c r="D84" s="21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ht="13.5" thickBot="1">
      <c r="A85" s="18">
        <v>79</v>
      </c>
      <c r="B85" s="30" t="s">
        <v>79</v>
      </c>
      <c r="C85" s="24">
        <f>SUM(E85:N85)</f>
        <v>264518830.41298255</v>
      </c>
      <c r="D85" s="21"/>
      <c r="E85" s="24">
        <v>-3164552.977937907</v>
      </c>
      <c r="F85" s="24">
        <v>-4572424.013335675</v>
      </c>
      <c r="G85" s="24">
        <v>-1626658.3388885856</v>
      </c>
      <c r="H85" s="24">
        <v>-526169.56641530991</v>
      </c>
      <c r="I85" s="24">
        <v>271426742.25601524</v>
      </c>
      <c r="J85" s="24">
        <v>0</v>
      </c>
      <c r="K85" s="24">
        <v>3174137.8696457036</v>
      </c>
      <c r="L85" s="24">
        <v>-228830.69400749728</v>
      </c>
      <c r="M85" s="24">
        <v>35001.221612285823</v>
      </c>
      <c r="N85" s="24">
        <v>1584.6562942788005</v>
      </c>
    </row>
    <row r="86" spans="1:14" ht="13.5" thickTop="1">
      <c r="C86" s="31"/>
      <c r="D86" s="32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1:14" ht="22.5">
      <c r="A87" s="34"/>
      <c r="B87" s="35" t="s">
        <v>80</v>
      </c>
      <c r="C87" s="36">
        <f>SUM(E87:N87)</f>
        <v>-27296341.092992708</v>
      </c>
      <c r="D87" s="37"/>
      <c r="E87" s="20">
        <v>9498739.2158439308</v>
      </c>
      <c r="F87" s="20">
        <v>-6498916.9794458002</v>
      </c>
      <c r="G87" s="20">
        <v>-2987371.3402939662</v>
      </c>
      <c r="H87" s="20">
        <v>1579353.3966840282</v>
      </c>
      <c r="I87" s="20">
        <v>498458116.53102815</v>
      </c>
      <c r="J87" s="20">
        <v>-486867303.07243478</v>
      </c>
      <c r="K87" s="20">
        <v>-41281759.744361244</v>
      </c>
      <c r="L87" s="20">
        <v>686859.44021545351</v>
      </c>
      <c r="M87" s="20">
        <v>-248953.46939650178</v>
      </c>
      <c r="N87" s="20">
        <v>364894.92916800827</v>
      </c>
    </row>
    <row r="88" spans="1:14">
      <c r="C88" s="38"/>
      <c r="D88" s="39"/>
    </row>
    <row r="90" spans="1:14" ht="13.5" customHeight="1"/>
  </sheetData>
  <pageMargins left="1" right="0.24" top="0.53" bottom="0.61" header="0.5" footer="0.5"/>
  <pageSetup scale="58" fitToWidth="2" orientation="portrait" r:id="rId1"/>
  <headerFooter alignWithMargins="0">
    <oddHeader xml:space="preserve">&amp;RPage 7.0.&amp;P+1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 7 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2012-02-17T18:49:58Z</dcterms:created>
  <dcterms:modified xsi:type="dcterms:W3CDTF">2012-02-22T17:45:54Z</dcterms:modified>
</cp:coreProperties>
</file>