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00" yWindow="330" windowWidth="16260" windowHeight="8895"/>
  </bookViews>
  <sheets>
    <sheet name="Tab 8 Summary" sheetId="1" r:id="rId1"/>
  </sheets>
  <externalReferences>
    <externalReference r:id="rId2"/>
    <externalReference r:id="rId3"/>
    <externalReference r:id="rId4"/>
  </externalReferences>
  <definedNames>
    <definedName name="Adjs2avg" localSheetId="0">[1]Inputs!$L$255:'[1]Inputs'!$T$505</definedName>
    <definedName name="Adjs2avg">[2]Inputs!$L$255:'[2]Inputs'!$T$505</definedName>
    <definedName name="Common">[3]Variables!$AQ$27</definedName>
    <definedName name="Debt">[3]Variables!$AQ$25</definedName>
    <definedName name="DebtCost">[3]Variables!$AT$25</definedName>
    <definedName name="LeadLag">[2]Inputs!#REF!</definedName>
    <definedName name="MSPAverageInput" localSheetId="0">[1]Inputs!#REF!</definedName>
    <definedName name="MSPAverageInput">[2]Inputs!#REF!</definedName>
    <definedName name="MSPYearEndInput" localSheetId="0">[1]Inputs!#REF!</definedName>
    <definedName name="MSPYearEndInput">[2]Inputs!#REF!</definedName>
    <definedName name="PostDE">[2]Variables!#REF!</definedName>
    <definedName name="PostDG">[2]Variables!#REF!</definedName>
    <definedName name="PreDG">[2]Variables!#REF!</definedName>
    <definedName name="Pref">[3]Variables!$AQ$26</definedName>
    <definedName name="PrefCost">[3]Variables!$AT$26</definedName>
    <definedName name="_xlnm.Print_Area" localSheetId="0">'Tab 8 Summary'!$A$1:$O$90</definedName>
    <definedName name="_xlnm.Print_Titles" localSheetId="0">'Tab 8 Summary'!$A:$B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calcMode="manual" iterate="1"/>
</workbook>
</file>

<file path=xl/calcChain.xml><?xml version="1.0" encoding="utf-8"?>
<calcChain xmlns="http://schemas.openxmlformats.org/spreadsheetml/2006/main">
  <c r="C87" i="1"/>
  <c r="C85"/>
  <c r="C83"/>
  <c r="C82"/>
  <c r="C80"/>
  <c r="C79"/>
  <c r="C78"/>
  <c r="C77"/>
  <c r="C74"/>
  <c r="C71"/>
  <c r="C69"/>
  <c r="C67"/>
  <c r="C65"/>
  <c r="C63"/>
  <c r="C62"/>
  <c r="C61"/>
  <c r="C60"/>
  <c r="C59"/>
  <c r="C58"/>
  <c r="C57"/>
  <c r="C54"/>
  <c r="C52"/>
  <c r="C51"/>
  <c r="C50"/>
  <c r="C49"/>
  <c r="C48"/>
  <c r="C47"/>
  <c r="C46"/>
  <c r="C45"/>
  <c r="C44"/>
  <c r="C43"/>
  <c r="C42"/>
  <c r="C39"/>
  <c r="C37"/>
  <c r="C35"/>
  <c r="C34"/>
  <c r="C33"/>
  <c r="C32"/>
  <c r="C31"/>
  <c r="C30"/>
  <c r="C29"/>
  <c r="C28"/>
  <c r="C26"/>
  <c r="C24"/>
  <c r="C23"/>
  <c r="C22"/>
  <c r="C21"/>
  <c r="C20"/>
  <c r="C19"/>
  <c r="C18"/>
  <c r="C17"/>
  <c r="C16"/>
  <c r="C15"/>
  <c r="C12"/>
  <c r="C11"/>
  <c r="C10"/>
  <c r="C9"/>
  <c r="C8"/>
</calcChain>
</file>

<file path=xl/sharedStrings.xml><?xml version="1.0" encoding="utf-8"?>
<sst xmlns="http://schemas.openxmlformats.org/spreadsheetml/2006/main" count="82" uniqueCount="81">
  <si>
    <t>Rocky Mountain Power</t>
  </si>
  <si>
    <t>Normalized Results of Operations</t>
  </si>
  <si>
    <t>Tab 8 Adjustment Summary</t>
  </si>
  <si>
    <t>8.10</t>
  </si>
  <si>
    <t>Total Adjustments</t>
  </si>
  <si>
    <t xml:space="preserve">Trapper Mine Rate Base </t>
  </si>
  <si>
    <t xml:space="preserve">Bridger Mine Rate Base </t>
  </si>
  <si>
    <t xml:space="preserve">Environmental Settlement (PERCO) </t>
  </si>
  <si>
    <t>Customer Advances for Construction</t>
  </si>
  <si>
    <t>Pro Forma Plant Additions and Retirements</t>
  </si>
  <si>
    <t>Miscellaneous Rate Base</t>
  </si>
  <si>
    <t>Powerdale Hydro Removal</t>
  </si>
  <si>
    <t>Regulatory Asset Amortization</t>
  </si>
  <si>
    <t>Customer Service Deposits</t>
  </si>
  <si>
    <t>Klamath Hydroelectric Agreement Settlement</t>
  </si>
  <si>
    <t>Misc. Asset Sales and Removals</t>
  </si>
  <si>
    <t xml:space="preserve">   Operating Revenues:</t>
  </si>
  <si>
    <t>General Business Revenues</t>
  </si>
  <si>
    <t>Interdepartmental</t>
  </si>
  <si>
    <t>Special Sales</t>
  </si>
  <si>
    <t>Other Operating Revenues</t>
  </si>
  <si>
    <t xml:space="preserve">   Total Operating Revenues</t>
  </si>
  <si>
    <t xml:space="preserve">   Operating Expenses:</t>
  </si>
  <si>
    <t>Steam Production</t>
  </si>
  <si>
    <t>Nuclear Production</t>
  </si>
  <si>
    <t>Hydro Production</t>
  </si>
  <si>
    <t>Other Power Supply</t>
  </si>
  <si>
    <t>Transmission</t>
  </si>
  <si>
    <t>Distribution</t>
  </si>
  <si>
    <t>Customer Accounting</t>
  </si>
  <si>
    <t>Customer Service &amp; Info</t>
  </si>
  <si>
    <t>Sales</t>
  </si>
  <si>
    <t>Administrative &amp; General</t>
  </si>
  <si>
    <t xml:space="preserve">   Total O&amp;M Expenses</t>
  </si>
  <si>
    <t>Depreciation</t>
  </si>
  <si>
    <t xml:space="preserve">Amortization </t>
  </si>
  <si>
    <t>Taxes Other Than Income</t>
  </si>
  <si>
    <t>Income Taxes - Federal</t>
  </si>
  <si>
    <t>Income Taxes - State</t>
  </si>
  <si>
    <t>Income Taxes - Def Net</t>
  </si>
  <si>
    <t>Investment Tax Credit Adj.</t>
  </si>
  <si>
    <t>Misc Revenue &amp; Expense</t>
  </si>
  <si>
    <t xml:space="preserve">   Total Operating Expenses:</t>
  </si>
  <si>
    <t xml:space="preserve">   Operating Rev For Return:</t>
  </si>
  <si>
    <t xml:space="preserve">   Rate Base:</t>
  </si>
  <si>
    <t>Electric Plant In Service</t>
  </si>
  <si>
    <t>Plant Held for Future Use</t>
  </si>
  <si>
    <t>Misc Deferred Debits</t>
  </si>
  <si>
    <t>Elec Plant Acq Adj</t>
  </si>
  <si>
    <t>Nuclear Fuel</t>
  </si>
  <si>
    <t>Prepayments</t>
  </si>
  <si>
    <t>Fuel Stock</t>
  </si>
  <si>
    <t>Material &amp; Supplies</t>
  </si>
  <si>
    <t>Working Capital</t>
  </si>
  <si>
    <t>Weatherization Loans</t>
  </si>
  <si>
    <t xml:space="preserve">Misc Rate Base </t>
  </si>
  <si>
    <t xml:space="preserve">   Total Electric Plant:</t>
  </si>
  <si>
    <t>Rate Base Deductions:</t>
  </si>
  <si>
    <t>Accum Prov For Deprec</t>
  </si>
  <si>
    <t>Accum Prov For Amort</t>
  </si>
  <si>
    <t>Accum Def Income Tax</t>
  </si>
  <si>
    <t>Unamortized ITC</t>
  </si>
  <si>
    <t>Customer Adv For Const</t>
  </si>
  <si>
    <t>Misc Rate Base Deductions</t>
  </si>
  <si>
    <t xml:space="preserve">     Total Rate Base Deductions</t>
  </si>
  <si>
    <t xml:space="preserve">   Total Rate Base:</t>
  </si>
  <si>
    <t>Return on Rate Base</t>
  </si>
  <si>
    <t>Return on Equity</t>
  </si>
  <si>
    <t>TAX CALCULATION:</t>
  </si>
  <si>
    <t>Operating Revenue</t>
  </si>
  <si>
    <t>Other Deductions</t>
  </si>
  <si>
    <t>Interest (AFUDC)</t>
  </si>
  <si>
    <t>Interest</t>
  </si>
  <si>
    <t>Schedule "M" Additions</t>
  </si>
  <si>
    <t>Schedule "M" Deductions</t>
  </si>
  <si>
    <t>Income Before Tax</t>
  </si>
  <si>
    <t>State Income Taxes</t>
  </si>
  <si>
    <t>Taxable Income</t>
  </si>
  <si>
    <t>Federal Income Taxes + Other</t>
  </si>
  <si>
    <t>APPROXIMATE 
PRICE CHANGE</t>
  </si>
  <si>
    <t>Twelve Months Ending May 31, 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</si>
</sst>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%"/>
  </numFmts>
  <fonts count="8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" fontId="6" fillId="2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/>
    </xf>
  </cellStyleXfs>
  <cellXfs count="35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164" fontId="4" fillId="0" borderId="0" xfId="1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0" applyNumberFormat="1" applyFont="1" applyAlignment="1" applyProtection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Alignment="1" applyProtection="1">
      <alignment vertical="center"/>
    </xf>
    <xf numFmtId="164" fontId="4" fillId="0" borderId="0" xfId="1" applyNumberFormat="1" applyFont="1" applyBorder="1" applyAlignment="1" applyProtection="1">
      <alignment vertical="center"/>
    </xf>
    <xf numFmtId="164" fontId="4" fillId="0" borderId="2" xfId="1" applyNumberFormat="1" applyFont="1" applyBorder="1" applyAlignment="1" applyProtection="1">
      <alignment vertical="center"/>
    </xf>
    <xf numFmtId="164" fontId="4" fillId="0" borderId="1" xfId="1" applyNumberFormat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66" fontId="4" fillId="0" borderId="0" xfId="0" applyNumberFormat="1" applyFont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64" fontId="4" fillId="0" borderId="4" xfId="1" applyNumberFormat="1" applyFont="1" applyBorder="1" applyAlignment="1" applyProtection="1">
      <alignment vertical="center"/>
    </xf>
    <xf numFmtId="0" fontId="4" fillId="0" borderId="0" xfId="0" quotePrefix="1" applyFont="1" applyAlignment="1">
      <alignment horizontal="left" vertical="center"/>
    </xf>
    <xf numFmtId="0" fontId="1" fillId="0" borderId="0" xfId="0" applyFont="1" applyProtection="1"/>
    <xf numFmtId="0" fontId="1" fillId="0" borderId="0" xfId="0" applyFont="1" applyBorder="1" applyProtection="1"/>
    <xf numFmtId="0" fontId="0" fillId="0" borderId="0" xfId="0" applyProtection="1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164" fontId="4" fillId="0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vertical="center"/>
    </xf>
    <xf numFmtId="0" fontId="1" fillId="0" borderId="0" xfId="0" applyFont="1"/>
    <xf numFmtId="0" fontId="1" fillId="0" borderId="0" xfId="0" applyFont="1" applyBorder="1"/>
  </cellXfs>
  <cellStyles count="4">
    <cellStyle name="Comma" xfId="1" builtinId="3"/>
    <cellStyle name="Normal" xfId="0" builtinId="0"/>
    <cellStyle name="SAPBEXchaText" xfId="2"/>
    <cellStyle name="SAPBEXtitl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87</xdr:row>
      <xdr:rowOff>85726</xdr:rowOff>
    </xdr:from>
    <xdr:to>
      <xdr:col>2</xdr:col>
      <xdr:colOff>9525</xdr:colOff>
      <xdr:row>92</xdr:row>
      <xdr:rowOff>47626</xdr:rowOff>
    </xdr:to>
    <xdr:sp macro="" textlink="">
      <xdr:nvSpPr>
        <xdr:cNvPr id="2" name="TextBox 1"/>
        <xdr:cNvSpPr txBox="1"/>
      </xdr:nvSpPr>
      <xdr:spPr>
        <a:xfrm>
          <a:off x="85725" y="14897101"/>
          <a:ext cx="2581275" cy="781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>
              <a:latin typeface="Arial" pitchFamily="34" charset="0"/>
              <a:cs typeface="Arial" pitchFamily="34" charset="0"/>
            </a:rPr>
            <a:t>NOTE: Cash working capital impacts are included on each individual adjustment.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08\UT%20GRC%20-%202009\Models\JAM%20FY06%20UT%20REBUTTAL%20POSI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08\UT%20GRC%20-%202009\Models\JAM%20Dec%202009%205-2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NRO"/>
      <sheetName val="ADJ"/>
      <sheetName val="UTCR"/>
      <sheetName val="URO"/>
      <sheetName val="Unadj Data for RAM"/>
      <sheetName val="CWC"/>
      <sheetName val="Inputs"/>
      <sheetName val="Resul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Variables"/>
      <sheetName val="Factors"/>
      <sheetName val="Revised Input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Summary Exhibit"/>
      <sheetName val="Factor Input - Historical Loads"/>
      <sheetName val="Factor Input - Forecast Loads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workbookViewId="0">
      <selection activeCell="F31" sqref="F31"/>
    </sheetView>
  </sheetViews>
  <sheetFormatPr defaultRowHeight="12.75"/>
  <cols>
    <col min="1" max="1" width="3.140625" bestFit="1" customWidth="1"/>
    <col min="2" max="2" width="36.7109375" customWidth="1"/>
    <col min="3" max="3" width="17.85546875" bestFit="1" customWidth="1"/>
    <col min="4" max="4" width="2.85546875" style="2" customWidth="1"/>
    <col min="5" max="6" width="15.140625" customWidth="1"/>
    <col min="7" max="7" width="15" customWidth="1"/>
    <col min="8" max="8" width="14.7109375" customWidth="1"/>
    <col min="9" max="9" width="14" customWidth="1"/>
    <col min="10" max="10" width="15" customWidth="1"/>
    <col min="11" max="11" width="14.7109375" customWidth="1"/>
    <col min="12" max="12" width="15.7109375" bestFit="1" customWidth="1"/>
    <col min="13" max="15" width="13.5703125" customWidth="1"/>
  </cols>
  <sheetData>
    <row r="1" spans="1:15" ht="15.75">
      <c r="A1" s="1" t="s">
        <v>0</v>
      </c>
    </row>
    <row r="2" spans="1:15">
      <c r="A2" s="3" t="s">
        <v>1</v>
      </c>
    </row>
    <row r="3" spans="1:15">
      <c r="A3" s="3" t="s">
        <v>2</v>
      </c>
      <c r="B3" s="4"/>
      <c r="C3" s="5"/>
      <c r="D3" s="6"/>
    </row>
    <row r="4" spans="1:15">
      <c r="A4" s="7" t="s">
        <v>80</v>
      </c>
      <c r="B4" s="4"/>
      <c r="C4" s="5"/>
      <c r="D4" s="6"/>
    </row>
    <row r="5" spans="1:15">
      <c r="B5" s="4"/>
      <c r="C5" s="5"/>
      <c r="D5" s="6"/>
      <c r="E5" s="8">
        <v>8.1999999999999993</v>
      </c>
      <c r="F5" s="8">
        <v>8.2999999999999989</v>
      </c>
      <c r="G5" s="8">
        <v>8.3999999999999986</v>
      </c>
      <c r="H5" s="8">
        <v>8.4999999999999982</v>
      </c>
      <c r="I5" s="8">
        <v>8.5999999999999979</v>
      </c>
      <c r="J5" s="8">
        <v>8.6999999999999993</v>
      </c>
      <c r="K5" s="8">
        <v>8.8000000000000007</v>
      </c>
      <c r="L5" s="8">
        <v>8.9</v>
      </c>
      <c r="M5" s="8" t="s">
        <v>3</v>
      </c>
      <c r="N5" s="9">
        <v>8.11</v>
      </c>
      <c r="O5" s="8">
        <v>8.1199999999999992</v>
      </c>
    </row>
    <row r="6" spans="1:15" ht="51">
      <c r="C6" s="10" t="s">
        <v>4</v>
      </c>
      <c r="D6" s="11"/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</row>
    <row r="7" spans="1:15">
      <c r="A7" s="13">
        <v>1</v>
      </c>
      <c r="B7" s="13" t="s">
        <v>16</v>
      </c>
      <c r="C7" s="4"/>
      <c r="D7" s="14"/>
    </row>
    <row r="8" spans="1:15">
      <c r="A8" s="13">
        <v>2</v>
      </c>
      <c r="B8" s="13" t="s">
        <v>17</v>
      </c>
      <c r="C8" s="15">
        <f>SUM(E8:O8)</f>
        <v>0</v>
      </c>
      <c r="D8" s="16"/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>
      <c r="A9" s="13">
        <v>3</v>
      </c>
      <c r="B9" s="13" t="s">
        <v>18</v>
      </c>
      <c r="C9" s="15">
        <f>SUM(E9:O9)</f>
        <v>0</v>
      </c>
      <c r="D9" s="16"/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</row>
    <row r="10" spans="1:15">
      <c r="A10" s="13">
        <v>4</v>
      </c>
      <c r="B10" s="13" t="s">
        <v>19</v>
      </c>
      <c r="C10" s="15">
        <f>SUM(E10:O10)</f>
        <v>0</v>
      </c>
      <c r="D10" s="16"/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</row>
    <row r="11" spans="1:15">
      <c r="A11" s="13">
        <v>5</v>
      </c>
      <c r="B11" s="13" t="s">
        <v>20</v>
      </c>
      <c r="C11" s="15">
        <f>SUM(E11:O11)</f>
        <v>0</v>
      </c>
      <c r="D11" s="16"/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</row>
    <row r="12" spans="1:15">
      <c r="A12" s="13">
        <v>6</v>
      </c>
      <c r="B12" s="13" t="s">
        <v>21</v>
      </c>
      <c r="C12" s="17">
        <f>SUM(E12:O12)</f>
        <v>0</v>
      </c>
      <c r="D12" s="16"/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</row>
    <row r="13" spans="1:15">
      <c r="A13" s="13">
        <v>7</v>
      </c>
      <c r="B13" s="13"/>
      <c r="C13" s="15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>
      <c r="A14" s="13">
        <v>8</v>
      </c>
      <c r="B14" s="13" t="s">
        <v>22</v>
      </c>
      <c r="C14" s="15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>
      <c r="A15" s="13">
        <v>9</v>
      </c>
      <c r="B15" s="13" t="s">
        <v>23</v>
      </c>
      <c r="C15" s="15">
        <f t="shared" ref="C15:C24" si="0">SUM(E15:O15)</f>
        <v>0</v>
      </c>
      <c r="D15" s="16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</row>
    <row r="16" spans="1:15">
      <c r="A16" s="13">
        <v>10</v>
      </c>
      <c r="B16" s="13" t="s">
        <v>24</v>
      </c>
      <c r="C16" s="15">
        <f t="shared" si="0"/>
        <v>0</v>
      </c>
      <c r="D16" s="16"/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</row>
    <row r="17" spans="1:15">
      <c r="A17" s="13">
        <v>11</v>
      </c>
      <c r="B17" s="13" t="s">
        <v>25</v>
      </c>
      <c r="C17" s="15">
        <f t="shared" si="0"/>
        <v>-126726.60367109999</v>
      </c>
      <c r="D17" s="16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-16310.967681109905</v>
      </c>
      <c r="L17" s="15">
        <v>0</v>
      </c>
      <c r="M17" s="15">
        <v>0</v>
      </c>
      <c r="N17" s="15">
        <v>108094.46308978274</v>
      </c>
      <c r="O17" s="15">
        <v>-218510.09907977283</v>
      </c>
    </row>
    <row r="18" spans="1:15">
      <c r="A18" s="13">
        <v>12</v>
      </c>
      <c r="B18" s="13" t="s">
        <v>26</v>
      </c>
      <c r="C18" s="15">
        <f t="shared" si="0"/>
        <v>7025730.1453585029</v>
      </c>
      <c r="D18" s="16"/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-396874.99502903223</v>
      </c>
      <c r="M18" s="15">
        <v>0</v>
      </c>
      <c r="N18" s="15">
        <v>7422605.1403875351</v>
      </c>
      <c r="O18" s="15">
        <v>0</v>
      </c>
    </row>
    <row r="19" spans="1:15">
      <c r="A19" s="13">
        <v>13</v>
      </c>
      <c r="B19" s="13" t="s">
        <v>27</v>
      </c>
      <c r="C19" s="15">
        <f t="shared" si="0"/>
        <v>-23285.786876961589</v>
      </c>
      <c r="D19" s="16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-23285.786876961589</v>
      </c>
    </row>
    <row r="20" spans="1:15">
      <c r="A20" s="13">
        <v>14</v>
      </c>
      <c r="B20" s="13" t="s">
        <v>28</v>
      </c>
      <c r="C20" s="15">
        <f t="shared" si="0"/>
        <v>0</v>
      </c>
      <c r="D20" s="1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>
      <c r="A21" s="13">
        <v>15</v>
      </c>
      <c r="B21" s="13" t="s">
        <v>29</v>
      </c>
      <c r="C21" s="15">
        <f t="shared" si="0"/>
        <v>0</v>
      </c>
      <c r="D21" s="16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</row>
    <row r="22" spans="1:15">
      <c r="A22" s="13">
        <v>16</v>
      </c>
      <c r="B22" s="13" t="s">
        <v>30</v>
      </c>
      <c r="C22" s="15">
        <f t="shared" si="0"/>
        <v>-156313.01366273314</v>
      </c>
      <c r="D22" s="16"/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-156313.01366273314</v>
      </c>
      <c r="M22" s="15">
        <v>0</v>
      </c>
      <c r="N22" s="15">
        <v>0</v>
      </c>
      <c r="O22" s="15">
        <v>0</v>
      </c>
    </row>
    <row r="23" spans="1:15">
      <c r="A23" s="13">
        <v>17</v>
      </c>
      <c r="B23" s="13" t="s">
        <v>31</v>
      </c>
      <c r="C23" s="15">
        <f t="shared" si="0"/>
        <v>0</v>
      </c>
      <c r="D23" s="16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>
      <c r="A24" s="13">
        <v>18</v>
      </c>
      <c r="B24" s="13" t="s">
        <v>32</v>
      </c>
      <c r="C24" s="18">
        <f t="shared" si="0"/>
        <v>6269841.1895783395</v>
      </c>
      <c r="D24" s="16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6269841.1895783395</v>
      </c>
      <c r="M24" s="18">
        <v>0</v>
      </c>
      <c r="N24" s="18">
        <v>0</v>
      </c>
      <c r="O24" s="18">
        <v>0</v>
      </c>
    </row>
    <row r="25" spans="1:15">
      <c r="A25" s="13">
        <v>19</v>
      </c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13">
        <v>20</v>
      </c>
      <c r="B26" s="13" t="s">
        <v>33</v>
      </c>
      <c r="C26" s="15">
        <f>SUM(E26:O26)</f>
        <v>12989245.930725813</v>
      </c>
      <c r="D26" s="16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-16310.96768116951</v>
      </c>
      <c r="L26" s="15">
        <v>5716653.180886507</v>
      </c>
      <c r="M26" s="15">
        <v>0</v>
      </c>
      <c r="N26" s="15">
        <v>7530699.6034772396</v>
      </c>
      <c r="O26" s="15">
        <v>-241795.88595676422</v>
      </c>
    </row>
    <row r="27" spans="1:15">
      <c r="A27" s="13">
        <v>21</v>
      </c>
      <c r="B27" s="13"/>
      <c r="C27" s="15"/>
      <c r="D27" s="16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>
      <c r="A28" s="13">
        <v>22</v>
      </c>
      <c r="B28" s="13" t="s">
        <v>34</v>
      </c>
      <c r="C28" s="15">
        <f t="shared" ref="C28:C35" si="1">SUM(E28:O28)</f>
        <v>1492957.9509008527</v>
      </c>
      <c r="D28" s="16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1492957.9509008527</v>
      </c>
      <c r="O28" s="15">
        <v>0</v>
      </c>
    </row>
    <row r="29" spans="1:15">
      <c r="A29" s="13">
        <v>23</v>
      </c>
      <c r="B29" s="13" t="s">
        <v>35</v>
      </c>
      <c r="C29" s="15">
        <f t="shared" si="1"/>
        <v>1435356.7364558727</v>
      </c>
      <c r="D29" s="16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-933356.36215578765</v>
      </c>
      <c r="L29" s="15">
        <v>-501910.30355229229</v>
      </c>
      <c r="M29" s="15">
        <v>0</v>
      </c>
      <c r="N29" s="15">
        <v>2870623.4021639526</v>
      </c>
      <c r="O29" s="15">
        <v>0</v>
      </c>
    </row>
    <row r="30" spans="1:15">
      <c r="A30" s="13">
        <v>24</v>
      </c>
      <c r="B30" s="13" t="s">
        <v>36</v>
      </c>
      <c r="C30" s="15">
        <f t="shared" si="1"/>
        <v>0</v>
      </c>
      <c r="D30" s="16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>
      <c r="A31" s="13">
        <v>25</v>
      </c>
      <c r="B31" s="13" t="s">
        <v>37</v>
      </c>
      <c r="C31" s="15">
        <f t="shared" si="1"/>
        <v>-15378496.242046449</v>
      </c>
      <c r="D31" s="16"/>
      <c r="E31" s="15">
        <v>-33354.373369131237</v>
      </c>
      <c r="F31" s="15">
        <v>-673055.73852347955</v>
      </c>
      <c r="G31" s="15">
        <v>0</v>
      </c>
      <c r="H31" s="15">
        <v>158.70875421911478</v>
      </c>
      <c r="I31" s="15">
        <v>-8865498.9490300193</v>
      </c>
      <c r="J31" s="15">
        <v>-249209.41496085376</v>
      </c>
      <c r="K31" s="15">
        <v>319481.91725183651</v>
      </c>
      <c r="L31" s="15">
        <v>-1673280.1361949146</v>
      </c>
      <c r="M31" s="15">
        <v>-182471.84092757478</v>
      </c>
      <c r="N31" s="15">
        <v>-4122014.5685105696</v>
      </c>
      <c r="O31" s="15">
        <v>100748.15346403793</v>
      </c>
    </row>
    <row r="32" spans="1:15">
      <c r="A32" s="13">
        <v>26</v>
      </c>
      <c r="B32" s="13" t="s">
        <v>38</v>
      </c>
      <c r="C32" s="15">
        <f t="shared" si="1"/>
        <v>-2089682.2285741493</v>
      </c>
      <c r="D32" s="16"/>
      <c r="E32" s="15">
        <v>-4532.3053813381121</v>
      </c>
      <c r="F32" s="15">
        <v>-91457.096551931463</v>
      </c>
      <c r="G32" s="15">
        <v>0</v>
      </c>
      <c r="H32" s="15">
        <v>21.565883815288544</v>
      </c>
      <c r="I32" s="15">
        <v>-1204674.0662834486</v>
      </c>
      <c r="J32" s="15">
        <v>-33863.420547791757</v>
      </c>
      <c r="K32" s="15">
        <v>43412.286502150353</v>
      </c>
      <c r="L32" s="15">
        <v>-227370.98016596073</v>
      </c>
      <c r="M32" s="15">
        <v>-24794.892634497024</v>
      </c>
      <c r="N32" s="15">
        <v>-560113.32019508537</v>
      </c>
      <c r="O32" s="15">
        <v>13690.000799938105</v>
      </c>
    </row>
    <row r="33" spans="1:15">
      <c r="A33" s="13">
        <v>27</v>
      </c>
      <c r="B33" s="13" t="s">
        <v>39</v>
      </c>
      <c r="C33" s="15">
        <f t="shared" si="1"/>
        <v>912386.92203956842</v>
      </c>
      <c r="D33" s="16"/>
      <c r="E33" s="15">
        <v>0</v>
      </c>
      <c r="F33" s="15">
        <v>0</v>
      </c>
      <c r="G33" s="15">
        <v>0</v>
      </c>
      <c r="H33" s="15">
        <v>0</v>
      </c>
      <c r="I33" s="15">
        <v>937500.92203956842</v>
      </c>
      <c r="J33" s="15">
        <v>0</v>
      </c>
      <c r="K33" s="15">
        <v>0</v>
      </c>
      <c r="L33" s="15">
        <v>-25114</v>
      </c>
      <c r="M33" s="15">
        <v>0</v>
      </c>
      <c r="N33" s="15">
        <v>0</v>
      </c>
      <c r="O33" s="15">
        <v>0</v>
      </c>
    </row>
    <row r="34" spans="1:15">
      <c r="A34" s="13">
        <v>28</v>
      </c>
      <c r="B34" s="13" t="s">
        <v>40</v>
      </c>
      <c r="C34" s="15">
        <f t="shared" si="1"/>
        <v>0</v>
      </c>
      <c r="D34" s="16"/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1:15">
      <c r="A35" s="13">
        <v>29</v>
      </c>
      <c r="B35" s="13" t="s">
        <v>41</v>
      </c>
      <c r="C35" s="18">
        <f t="shared" si="1"/>
        <v>917589.1</v>
      </c>
      <c r="D35" s="16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917589.1</v>
      </c>
      <c r="N35" s="18">
        <v>0</v>
      </c>
      <c r="O35" s="18">
        <v>0</v>
      </c>
    </row>
    <row r="36" spans="1:15">
      <c r="A36" s="13">
        <v>30</v>
      </c>
      <c r="B36" s="13"/>
      <c r="C36" s="15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>
      <c r="A37" s="13">
        <v>31</v>
      </c>
      <c r="B37" s="13" t="s">
        <v>42</v>
      </c>
      <c r="C37" s="16">
        <f>SUM(E37:O37)</f>
        <v>279358.16950106621</v>
      </c>
      <c r="D37" s="16"/>
      <c r="E37" s="16">
        <v>-37886.678750514984</v>
      </c>
      <c r="F37" s="16">
        <v>-764512.83507561684</v>
      </c>
      <c r="G37" s="16">
        <v>0</v>
      </c>
      <c r="H37" s="16">
        <v>180.27463817596436</v>
      </c>
      <c r="I37" s="16">
        <v>-9132672.0932741165</v>
      </c>
      <c r="J37" s="16">
        <v>-283072.83550858498</v>
      </c>
      <c r="K37" s="16">
        <v>-586773.12608289719</v>
      </c>
      <c r="L37" s="16">
        <v>3288977.7609732151</v>
      </c>
      <c r="M37" s="16">
        <v>710322.36643791199</v>
      </c>
      <c r="N37" s="16">
        <v>7212153.0678362846</v>
      </c>
      <c r="O37" s="16">
        <v>-127357.73169279099</v>
      </c>
    </row>
    <row r="38" spans="1:15">
      <c r="A38" s="13">
        <v>32</v>
      </c>
      <c r="B38" s="13"/>
      <c r="C38" s="15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13.5" thickBot="1">
      <c r="A39" s="13">
        <v>33</v>
      </c>
      <c r="B39" s="13" t="s">
        <v>43</v>
      </c>
      <c r="C39" s="19">
        <f>SUM(E39:O39)</f>
        <v>-279358.16950106621</v>
      </c>
      <c r="D39" s="16"/>
      <c r="E39" s="19">
        <v>37886.678750514984</v>
      </c>
      <c r="F39" s="19">
        <v>764512.83507561684</v>
      </c>
      <c r="G39" s="19">
        <v>0</v>
      </c>
      <c r="H39" s="19">
        <v>-180.27463817596436</v>
      </c>
      <c r="I39" s="19">
        <v>9132672.0932741165</v>
      </c>
      <c r="J39" s="19">
        <v>283072.83550858498</v>
      </c>
      <c r="K39" s="19">
        <v>586773.12608289719</v>
      </c>
      <c r="L39" s="19">
        <v>-3288977.7609732151</v>
      </c>
      <c r="M39" s="19">
        <v>-710322.36643791199</v>
      </c>
      <c r="N39" s="19">
        <v>-7212153.0678362846</v>
      </c>
      <c r="O39" s="19">
        <v>127357.73169279099</v>
      </c>
    </row>
    <row r="40" spans="1:15" ht="13.5" thickTop="1">
      <c r="A40" s="13">
        <v>34</v>
      </c>
      <c r="B40" s="13"/>
      <c r="C40" s="15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>
      <c r="A41" s="13">
        <v>35</v>
      </c>
      <c r="B41" s="13" t="s">
        <v>44</v>
      </c>
      <c r="C41" s="15"/>
      <c r="D41" s="16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>
      <c r="A42" s="13">
        <v>36</v>
      </c>
      <c r="B42" s="13" t="s">
        <v>45</v>
      </c>
      <c r="C42" s="15">
        <f t="shared" ref="C42:C52" si="2">SUM(E42:O42)</f>
        <v>1035300122.0680084</v>
      </c>
      <c r="D42" s="16"/>
      <c r="E42" s="15">
        <v>4090571.180973053</v>
      </c>
      <c r="F42" s="15">
        <v>78237432.319740295</v>
      </c>
      <c r="G42" s="15">
        <v>0</v>
      </c>
      <c r="H42" s="15">
        <v>0</v>
      </c>
      <c r="I42" s="15">
        <v>934838706.272686</v>
      </c>
      <c r="J42" s="15">
        <v>0</v>
      </c>
      <c r="K42" s="15">
        <v>0</v>
      </c>
      <c r="L42" s="15">
        <v>0</v>
      </c>
      <c r="M42" s="15">
        <v>0</v>
      </c>
      <c r="N42" s="15">
        <v>20562884.613430023</v>
      </c>
      <c r="O42" s="15">
        <v>-2429472.3188209534</v>
      </c>
    </row>
    <row r="43" spans="1:15">
      <c r="A43" s="13">
        <v>37</v>
      </c>
      <c r="B43" s="13" t="s">
        <v>46</v>
      </c>
      <c r="C43" s="15">
        <f t="shared" si="2"/>
        <v>6461542.3233867437</v>
      </c>
      <c r="D43" s="16"/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6461542.3233867437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>
      <c r="A44" s="13">
        <v>38</v>
      </c>
      <c r="B44" s="13" t="s">
        <v>47</v>
      </c>
      <c r="C44" s="15">
        <f t="shared" si="2"/>
        <v>2748775.5838396735</v>
      </c>
      <c r="D44" s="16"/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3953307.4356749542</v>
      </c>
      <c r="K44" s="15">
        <v>-286400.53605940193</v>
      </c>
      <c r="L44" s="15">
        <v>-918131.31577587873</v>
      </c>
      <c r="M44" s="15">
        <v>0</v>
      </c>
      <c r="N44" s="15">
        <v>0</v>
      </c>
      <c r="O44" s="15">
        <v>0</v>
      </c>
    </row>
    <row r="45" spans="1:15">
      <c r="A45" s="13">
        <v>39</v>
      </c>
      <c r="B45" s="13" t="s">
        <v>48</v>
      </c>
      <c r="C45" s="15">
        <f t="shared" si="2"/>
        <v>-4569048.6357122138</v>
      </c>
      <c r="D45" s="16"/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-4569048.6357122138</v>
      </c>
      <c r="M45" s="15">
        <v>0</v>
      </c>
      <c r="N45" s="15">
        <v>0</v>
      </c>
      <c r="O45" s="15">
        <v>0</v>
      </c>
    </row>
    <row r="46" spans="1:15">
      <c r="A46" s="13">
        <v>40</v>
      </c>
      <c r="B46" s="13" t="s">
        <v>49</v>
      </c>
      <c r="C46" s="15">
        <f t="shared" si="2"/>
        <v>0</v>
      </c>
      <c r="D46" s="16"/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>
      <c r="A47" s="13">
        <v>41</v>
      </c>
      <c r="B47" s="13" t="s">
        <v>50</v>
      </c>
      <c r="C47" s="15">
        <f t="shared" si="2"/>
        <v>0</v>
      </c>
      <c r="D47" s="16"/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</row>
    <row r="48" spans="1:15">
      <c r="A48" s="13">
        <v>42</v>
      </c>
      <c r="B48" s="13" t="s">
        <v>51</v>
      </c>
      <c r="C48" s="15">
        <f t="shared" si="2"/>
        <v>18553783.328021049</v>
      </c>
      <c r="D48" s="16"/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18553783.328021049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</row>
    <row r="49" spans="1:15">
      <c r="A49" s="13">
        <v>43</v>
      </c>
      <c r="B49" s="13" t="s">
        <v>52</v>
      </c>
      <c r="C49" s="15">
        <f t="shared" si="2"/>
        <v>0</v>
      </c>
      <c r="D49" s="16"/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>
      <c r="A50" s="13">
        <v>44</v>
      </c>
      <c r="B50" s="13" t="s">
        <v>53</v>
      </c>
      <c r="C50" s="15">
        <f t="shared" si="2"/>
        <v>-273805.4933071211</v>
      </c>
      <c r="D50" s="16"/>
      <c r="E50" s="15">
        <v>-213898.85741050541</v>
      </c>
      <c r="F50" s="15">
        <v>-10312.74917691946</v>
      </c>
      <c r="G50" s="15">
        <v>0</v>
      </c>
      <c r="H50" s="15">
        <v>2.4317801371216774</v>
      </c>
      <c r="I50" s="15">
        <v>-135839.66639985889</v>
      </c>
      <c r="J50" s="15">
        <v>-3818.4566922336817</v>
      </c>
      <c r="K50" s="15">
        <v>4675.1680528521538</v>
      </c>
      <c r="L50" s="15">
        <v>51475.227549523115</v>
      </c>
      <c r="M50" s="15">
        <v>-2795.8848274052143</v>
      </c>
      <c r="N50" s="15">
        <v>38425.261498704553</v>
      </c>
      <c r="O50" s="15">
        <v>-1717.967681415379</v>
      </c>
    </row>
    <row r="51" spans="1:15">
      <c r="A51" s="13">
        <v>45</v>
      </c>
      <c r="B51" s="13" t="s">
        <v>54</v>
      </c>
      <c r="C51" s="15">
        <f t="shared" si="2"/>
        <v>-235662.47564102616</v>
      </c>
      <c r="D51" s="16"/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-235662.47564102616</v>
      </c>
      <c r="M51" s="15">
        <v>0</v>
      </c>
      <c r="N51" s="15">
        <v>0</v>
      </c>
      <c r="O51" s="15">
        <v>0</v>
      </c>
    </row>
    <row r="52" spans="1:15">
      <c r="A52" s="13">
        <v>46</v>
      </c>
      <c r="B52" s="13" t="s">
        <v>55</v>
      </c>
      <c r="C52" s="18">
        <f t="shared" si="2"/>
        <v>-253264.71413655434</v>
      </c>
      <c r="D52" s="16"/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-253264.71413655434</v>
      </c>
      <c r="M52" s="18">
        <v>0</v>
      </c>
      <c r="N52" s="18">
        <v>0</v>
      </c>
      <c r="O52" s="18">
        <v>0</v>
      </c>
    </row>
    <row r="53" spans="1:15">
      <c r="A53" s="13">
        <v>47</v>
      </c>
      <c r="B53" s="13"/>
      <c r="C53" s="15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</row>
    <row r="54" spans="1:15">
      <c r="A54" s="13">
        <v>48</v>
      </c>
      <c r="B54" s="13" t="s">
        <v>56</v>
      </c>
      <c r="C54" s="16">
        <f>SUM(E54:O54)</f>
        <v>1057732441.9844589</v>
      </c>
      <c r="D54" s="16"/>
      <c r="E54" s="16">
        <v>3876672.3235626221</v>
      </c>
      <c r="F54" s="16">
        <v>78227119.570562363</v>
      </c>
      <c r="G54" s="16">
        <v>0</v>
      </c>
      <c r="H54" s="16">
        <v>2.4317817687988281</v>
      </c>
      <c r="I54" s="16">
        <v>934702866.6062851</v>
      </c>
      <c r="J54" s="16">
        <v>28964814.630390167</v>
      </c>
      <c r="K54" s="16">
        <v>-281725.36800575256</v>
      </c>
      <c r="L54" s="16">
        <v>-5924631.9137172699</v>
      </c>
      <c r="M54" s="16">
        <v>-2795.8848266601562</v>
      </c>
      <c r="N54" s="16">
        <v>20601309.874929428</v>
      </c>
      <c r="O54" s="16">
        <v>-2431190.2865028381</v>
      </c>
    </row>
    <row r="55" spans="1:15">
      <c r="A55" s="13">
        <v>49</v>
      </c>
      <c r="B55" s="13"/>
      <c r="C55" s="15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15">
      <c r="A56" s="13">
        <v>50</v>
      </c>
      <c r="B56" s="13" t="s">
        <v>57</v>
      </c>
      <c r="C56" s="15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</row>
    <row r="57" spans="1:15">
      <c r="A57" s="13">
        <v>51</v>
      </c>
      <c r="B57" s="13" t="s">
        <v>58</v>
      </c>
      <c r="C57" s="15">
        <f t="shared" ref="C57:C63" si="3">SUM(E57:O57)</f>
        <v>-1851427.3118238449</v>
      </c>
      <c r="D57" s="16"/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-1962529.452999115</v>
      </c>
      <c r="O57" s="15">
        <v>111102.14117527008</v>
      </c>
    </row>
    <row r="58" spans="1:15">
      <c r="A58" s="13">
        <v>52</v>
      </c>
      <c r="B58" s="13" t="s">
        <v>59</v>
      </c>
      <c r="C58" s="15">
        <f t="shared" si="3"/>
        <v>-1435311.7010819614</v>
      </c>
      <c r="D58" s="16"/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-1435311.7010819614</v>
      </c>
      <c r="O58" s="15">
        <v>0</v>
      </c>
    </row>
    <row r="59" spans="1:15">
      <c r="A59" s="13">
        <v>53</v>
      </c>
      <c r="B59" s="13" t="s">
        <v>60</v>
      </c>
      <c r="C59" s="15">
        <f t="shared" si="3"/>
        <v>488333.83364653587</v>
      </c>
      <c r="D59" s="16"/>
      <c r="E59" s="15">
        <v>0</v>
      </c>
      <c r="F59" s="15">
        <v>0</v>
      </c>
      <c r="G59" s="15">
        <v>0</v>
      </c>
      <c r="H59" s="15">
        <v>0</v>
      </c>
      <c r="I59" s="15">
        <v>-222035.81338214874</v>
      </c>
      <c r="J59" s="15">
        <v>0</v>
      </c>
      <c r="K59" s="15">
        <v>237679.28412103653</v>
      </c>
      <c r="L59" s="15">
        <v>472690.36290764809</v>
      </c>
      <c r="M59" s="15">
        <v>0</v>
      </c>
      <c r="N59" s="15">
        <v>0</v>
      </c>
      <c r="O59" s="15">
        <v>0</v>
      </c>
    </row>
    <row r="60" spans="1:15">
      <c r="A60" s="13">
        <v>54</v>
      </c>
      <c r="B60" s="13" t="s">
        <v>61</v>
      </c>
      <c r="C60" s="15">
        <f t="shared" si="3"/>
        <v>0</v>
      </c>
      <c r="D60" s="16"/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</row>
    <row r="61" spans="1:15">
      <c r="A61" s="13">
        <v>55</v>
      </c>
      <c r="B61" s="13" t="s">
        <v>62</v>
      </c>
      <c r="C61" s="15">
        <f t="shared" si="3"/>
        <v>-18448.643561724573</v>
      </c>
      <c r="D61" s="16"/>
      <c r="E61" s="15">
        <v>0</v>
      </c>
      <c r="F61" s="15">
        <v>0</v>
      </c>
      <c r="G61" s="15">
        <v>0</v>
      </c>
      <c r="H61" s="15">
        <v>-18448.643561724573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</row>
    <row r="62" spans="1:15">
      <c r="A62" s="13">
        <v>56</v>
      </c>
      <c r="B62" s="13" t="s">
        <v>13</v>
      </c>
      <c r="C62" s="15">
        <f t="shared" si="3"/>
        <v>-14421398.745000001</v>
      </c>
      <c r="D62" s="16"/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-14421398.745000001</v>
      </c>
      <c r="N62" s="15">
        <v>0</v>
      </c>
      <c r="O62" s="15">
        <v>0</v>
      </c>
    </row>
    <row r="63" spans="1:15">
      <c r="A63" s="13">
        <v>57</v>
      </c>
      <c r="B63" s="13" t="s">
        <v>63</v>
      </c>
      <c r="C63" s="18">
        <f t="shared" si="3"/>
        <v>-210323.91750999913</v>
      </c>
      <c r="D63" s="16"/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-210323.91750999913</v>
      </c>
      <c r="L63" s="18">
        <v>0</v>
      </c>
      <c r="M63" s="18">
        <v>0</v>
      </c>
      <c r="N63" s="18">
        <v>0</v>
      </c>
      <c r="O63" s="18">
        <v>0</v>
      </c>
    </row>
    <row r="64" spans="1:15">
      <c r="A64" s="13">
        <v>58</v>
      </c>
      <c r="B64" s="13"/>
      <c r="C64" s="15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1:15">
      <c r="A65" s="13">
        <v>59</v>
      </c>
      <c r="B65" s="13" t="s">
        <v>64</v>
      </c>
      <c r="C65" s="16">
        <f>SUM(E65:O65)</f>
        <v>-17448576.485331535</v>
      </c>
      <c r="D65" s="16"/>
      <c r="E65" s="16">
        <v>0</v>
      </c>
      <c r="F65" s="16">
        <v>0</v>
      </c>
      <c r="G65" s="16">
        <v>0</v>
      </c>
      <c r="H65" s="16">
        <v>-18448.643562316895</v>
      </c>
      <c r="I65" s="16">
        <v>-222035.81338310242</v>
      </c>
      <c r="J65" s="16">
        <v>0</v>
      </c>
      <c r="K65" s="16">
        <v>27355.366611480713</v>
      </c>
      <c r="L65" s="16">
        <v>472690.36290740967</v>
      </c>
      <c r="M65" s="16">
        <v>-14421398.744999886</v>
      </c>
      <c r="N65" s="16">
        <v>-3397841.1540803909</v>
      </c>
      <c r="O65" s="16">
        <v>111102.14117527008</v>
      </c>
    </row>
    <row r="66" spans="1:15">
      <c r="A66" s="13">
        <v>60</v>
      </c>
      <c r="B66" s="13"/>
      <c r="C66" s="15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1:15" ht="13.5" thickBot="1">
      <c r="A67" s="13">
        <v>61</v>
      </c>
      <c r="B67" s="13" t="s">
        <v>65</v>
      </c>
      <c r="C67" s="19">
        <f>SUM(E67:O67)</f>
        <v>1040283865.4991274</v>
      </c>
      <c r="D67" s="16"/>
      <c r="E67" s="19">
        <v>3876672.3235626221</v>
      </c>
      <c r="F67" s="19">
        <v>78227119.570562363</v>
      </c>
      <c r="G67" s="19">
        <v>0</v>
      </c>
      <c r="H67" s="19">
        <v>-18446.211780548096</v>
      </c>
      <c r="I67" s="19">
        <v>934480830.79290199</v>
      </c>
      <c r="J67" s="19">
        <v>28964814.630390167</v>
      </c>
      <c r="K67" s="19">
        <v>-254370.00139427185</v>
      </c>
      <c r="L67" s="19">
        <v>-5451941.5508098602</v>
      </c>
      <c r="M67" s="19">
        <v>-14424194.629826546</v>
      </c>
      <c r="N67" s="19">
        <v>17203468.720849037</v>
      </c>
      <c r="O67" s="19">
        <v>-2320088.1453275681</v>
      </c>
    </row>
    <row r="68" spans="1:15" ht="13.5" thickTop="1">
      <c r="A68" s="13">
        <v>62</v>
      </c>
      <c r="B68" s="13"/>
      <c r="C68" s="20"/>
      <c r="D68" s="21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>
      <c r="A69" s="13">
        <v>63</v>
      </c>
      <c r="B69" s="13" t="s">
        <v>66</v>
      </c>
      <c r="C69" s="22">
        <f>SUM(E69:O69)</f>
        <v>-1.3417931511330979E-2</v>
      </c>
      <c r="D69" s="23"/>
      <c r="E69" s="22">
        <v>-5.2736741895903494E-5</v>
      </c>
      <c r="F69" s="22">
        <v>-1.0459485286997833E-3</v>
      </c>
      <c r="G69" s="22">
        <v>0</v>
      </c>
      <c r="H69" s="22">
        <v>2.4261504059930328E-7</v>
      </c>
      <c r="I69" s="22">
        <v>-1.0286107578686227E-2</v>
      </c>
      <c r="J69" s="22">
        <v>-2.6547875009964861E-4</v>
      </c>
      <c r="K69" s="22">
        <v>1.0465973889974001E-4</v>
      </c>
      <c r="L69" s="22">
        <v>-5.1262678090348984E-4</v>
      </c>
      <c r="M69" s="22">
        <v>3.1751155820526622E-5</v>
      </c>
      <c r="N69" s="22">
        <v>-1.4382116317130308E-3</v>
      </c>
      <c r="O69" s="22">
        <v>4.6524990906238184E-5</v>
      </c>
    </row>
    <row r="70" spans="1:15">
      <c r="A70" s="13">
        <v>64</v>
      </c>
      <c r="B70" s="13"/>
      <c r="C70" s="22"/>
      <c r="D70" s="23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>
      <c r="A71" s="13">
        <v>65</v>
      </c>
      <c r="B71" s="13" t="s">
        <v>67</v>
      </c>
      <c r="C71" s="22">
        <f>SUM(E71:O71)</f>
        <v>-2.5754187161863673E-2</v>
      </c>
      <c r="D71" s="23"/>
      <c r="E71" s="22">
        <v>-1.0122215335105211E-4</v>
      </c>
      <c r="F71" s="22">
        <v>-2.0075787499036213E-3</v>
      </c>
      <c r="G71" s="22">
        <v>0</v>
      </c>
      <c r="H71" s="22">
        <v>4.6567186295920493E-7</v>
      </c>
      <c r="I71" s="22">
        <v>-1.974300878826532E-2</v>
      </c>
      <c r="J71" s="22">
        <v>-5.0955614222580881E-4</v>
      </c>
      <c r="K71" s="22">
        <v>2.0088241631428805E-4</v>
      </c>
      <c r="L71" s="22">
        <v>-9.8392856219479963E-4</v>
      </c>
      <c r="M71" s="22">
        <v>6.094271750579916E-5</v>
      </c>
      <c r="N71" s="22">
        <v>-2.7604829783359486E-3</v>
      </c>
      <c r="O71" s="22">
        <v>8.9299406729831388E-5</v>
      </c>
    </row>
    <row r="72" spans="1:15">
      <c r="A72" s="13">
        <v>66</v>
      </c>
      <c r="B72" s="13"/>
      <c r="C72" s="20"/>
      <c r="D72" s="2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>
      <c r="A73" s="13">
        <v>67</v>
      </c>
      <c r="B73" s="13" t="s">
        <v>68</v>
      </c>
      <c r="C73" s="20"/>
      <c r="D73" s="2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13">
        <v>68</v>
      </c>
      <c r="B74" s="13" t="s">
        <v>69</v>
      </c>
      <c r="C74" s="15">
        <f>SUM(E74:O74)</f>
        <v>-16835149.718082547</v>
      </c>
      <c r="D74" s="16"/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949667.32983696461</v>
      </c>
      <c r="L74" s="15">
        <v>-5214742.8773342371</v>
      </c>
      <c r="M74" s="15">
        <v>-917589.10000002384</v>
      </c>
      <c r="N74" s="15">
        <v>-11894280.956542015</v>
      </c>
      <c r="O74" s="15">
        <v>241795.88595676422</v>
      </c>
    </row>
    <row r="75" spans="1:15">
      <c r="A75" s="13">
        <v>69</v>
      </c>
      <c r="B75" s="13" t="s">
        <v>70</v>
      </c>
      <c r="C75" s="15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>
      <c r="A76" s="13">
        <v>70</v>
      </c>
      <c r="B76" s="13" t="s">
        <v>71</v>
      </c>
      <c r="C76" s="15"/>
      <c r="D76" s="16"/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</row>
    <row r="77" spans="1:15">
      <c r="A77" s="13">
        <v>71</v>
      </c>
      <c r="B77" s="13" t="s">
        <v>72</v>
      </c>
      <c r="C77" s="15">
        <f>SUM(E77:O77)</f>
        <v>26788973.990787312</v>
      </c>
      <c r="D77" s="16"/>
      <c r="E77" s="15">
        <v>99830.515007451177</v>
      </c>
      <c r="F77" s="15">
        <v>2014473.492333293</v>
      </c>
      <c r="G77" s="15">
        <v>0</v>
      </c>
      <c r="H77" s="15">
        <v>-475.01946730911732</v>
      </c>
      <c r="I77" s="15">
        <v>24064376.562246576</v>
      </c>
      <c r="J77" s="15">
        <v>745890.32043594122</v>
      </c>
      <c r="K77" s="15">
        <v>-6550.4345279037952</v>
      </c>
      <c r="L77" s="15">
        <v>-140396.21803984046</v>
      </c>
      <c r="M77" s="15">
        <v>-371446.09042945504</v>
      </c>
      <c r="N77" s="15">
        <v>443016.84511178732</v>
      </c>
      <c r="O77" s="15">
        <v>-59745.981883227825</v>
      </c>
    </row>
    <row r="78" spans="1:15">
      <c r="A78" s="13">
        <v>72</v>
      </c>
      <c r="B78" s="13" t="s">
        <v>73</v>
      </c>
      <c r="C78" s="15">
        <f>SUM(E78:O78)</f>
        <v>66175.290000021458</v>
      </c>
      <c r="D78" s="16"/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66175.290000021458</v>
      </c>
      <c r="M78" s="15">
        <v>0</v>
      </c>
      <c r="N78" s="15">
        <v>0</v>
      </c>
      <c r="O78" s="15">
        <v>0</v>
      </c>
    </row>
    <row r="79" spans="1:15">
      <c r="A79" s="13">
        <v>73</v>
      </c>
      <c r="B79" s="13" t="s">
        <v>74</v>
      </c>
      <c r="C79" s="18">
        <f>SUM(E79:O79)</f>
        <v>2470294.5012655258</v>
      </c>
      <c r="D79" s="16"/>
      <c r="E79" s="18">
        <v>0</v>
      </c>
      <c r="F79" s="18">
        <v>0</v>
      </c>
      <c r="G79" s="18">
        <v>0</v>
      </c>
      <c r="H79" s="18">
        <v>0</v>
      </c>
      <c r="I79" s="18">
        <v>2470294.5012655258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1:15">
      <c r="A80" s="13">
        <v>74</v>
      </c>
      <c r="B80" s="13" t="s">
        <v>75</v>
      </c>
      <c r="C80" s="15">
        <f>SUM(E80:O80)</f>
        <v>-46028242.920135379</v>
      </c>
      <c r="D80" s="16"/>
      <c r="E80" s="15">
        <v>-99830.515007376671</v>
      </c>
      <c r="F80" s="15">
        <v>-2014473.4923334122</v>
      </c>
      <c r="G80" s="15">
        <v>0</v>
      </c>
      <c r="H80" s="15">
        <v>475.0194673538208</v>
      </c>
      <c r="I80" s="15">
        <v>-26534671.063512087</v>
      </c>
      <c r="J80" s="15">
        <v>-745890.32043600082</v>
      </c>
      <c r="K80" s="15">
        <v>956217.76436495781</v>
      </c>
      <c r="L80" s="15">
        <v>-5008171.369294405</v>
      </c>
      <c r="M80" s="15">
        <v>-546143.0095705986</v>
      </c>
      <c r="N80" s="15">
        <v>-12337297.801653862</v>
      </c>
      <c r="O80" s="15">
        <v>301541.86784005165</v>
      </c>
    </row>
    <row r="81" spans="1:15">
      <c r="A81" s="13">
        <v>75</v>
      </c>
      <c r="B81" s="13"/>
      <c r="C81" s="15"/>
      <c r="D81" s="16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1:15">
      <c r="A82" s="13">
        <v>76</v>
      </c>
      <c r="B82" s="13" t="s">
        <v>76</v>
      </c>
      <c r="C82" s="18">
        <f>SUM(E82:O82)</f>
        <v>-2089682.2285741493</v>
      </c>
      <c r="D82" s="16"/>
      <c r="E82" s="18">
        <v>-4532.3053813381121</v>
      </c>
      <c r="F82" s="18">
        <v>-91457.096551931463</v>
      </c>
      <c r="G82" s="18">
        <v>0</v>
      </c>
      <c r="H82" s="18">
        <v>21.565883815288544</v>
      </c>
      <c r="I82" s="18">
        <v>-1204674.0662834486</v>
      </c>
      <c r="J82" s="18">
        <v>-33863.420547791757</v>
      </c>
      <c r="K82" s="18">
        <v>43412.286502150353</v>
      </c>
      <c r="L82" s="18">
        <v>-227370.98016596073</v>
      </c>
      <c r="M82" s="18">
        <v>-24794.892634497024</v>
      </c>
      <c r="N82" s="18">
        <v>-560113.32019508537</v>
      </c>
      <c r="O82" s="18">
        <v>13690.000799938105</v>
      </c>
    </row>
    <row r="83" spans="1:15" ht="13.5" thickBot="1">
      <c r="A83" s="13">
        <v>77</v>
      </c>
      <c r="B83" s="13" t="s">
        <v>77</v>
      </c>
      <c r="C83" s="24">
        <f>SUM(E83:O83)</f>
        <v>-43938560.69156123</v>
      </c>
      <c r="D83" s="16"/>
      <c r="E83" s="24">
        <v>-95298.209626033902</v>
      </c>
      <c r="F83" s="24">
        <v>-1923016.3957814872</v>
      </c>
      <c r="G83" s="24">
        <v>0</v>
      </c>
      <c r="H83" s="24">
        <v>453.45358353853226</v>
      </c>
      <c r="I83" s="24">
        <v>-25329996.99722863</v>
      </c>
      <c r="J83" s="24">
        <v>-712026.89988821</v>
      </c>
      <c r="K83" s="24">
        <v>912805.47786280513</v>
      </c>
      <c r="L83" s="24">
        <v>-4780800.3891284466</v>
      </c>
      <c r="M83" s="24">
        <v>-521348.11693610251</v>
      </c>
      <c r="N83" s="24">
        <v>-11777184.481458776</v>
      </c>
      <c r="O83" s="24">
        <v>287851.86704011261</v>
      </c>
    </row>
    <row r="84" spans="1:15" ht="13.5" thickTop="1">
      <c r="A84" s="13">
        <v>78</v>
      </c>
      <c r="B84" s="13"/>
      <c r="C84" s="15"/>
      <c r="D84" s="16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1:15" ht="13.5" thickBot="1">
      <c r="A85" s="13">
        <v>79</v>
      </c>
      <c r="B85" s="25" t="s">
        <v>78</v>
      </c>
      <c r="C85" s="19">
        <f>SUM(E85:O85)</f>
        <v>-15378496.242046449</v>
      </c>
      <c r="D85" s="16"/>
      <c r="E85" s="19">
        <v>-33354.373369131237</v>
      </c>
      <c r="F85" s="19">
        <v>-673055.73852347955</v>
      </c>
      <c r="G85" s="19">
        <v>0</v>
      </c>
      <c r="H85" s="19">
        <v>158.70875421911478</v>
      </c>
      <c r="I85" s="19">
        <v>-8865498.9490300193</v>
      </c>
      <c r="J85" s="19">
        <v>-249209.41496085376</v>
      </c>
      <c r="K85" s="19">
        <v>319481.91725183651</v>
      </c>
      <c r="L85" s="19">
        <v>-1673280.1361949146</v>
      </c>
      <c r="M85" s="19">
        <v>-182471.84092757478</v>
      </c>
      <c r="N85" s="19">
        <v>-4122014.5685105696</v>
      </c>
      <c r="O85" s="19">
        <v>100748.15346403793</v>
      </c>
    </row>
    <row r="86" spans="1:15" ht="13.5" thickTop="1">
      <c r="C86" s="26"/>
      <c r="D86" s="27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 ht="22.5">
      <c r="A87" s="29"/>
      <c r="B87" s="30" t="s">
        <v>79</v>
      </c>
      <c r="C87" s="31">
        <f>SUM(E87:O87)</f>
        <v>133277975.95368889</v>
      </c>
      <c r="D87" s="32"/>
      <c r="E87" s="15">
        <v>433795.65866249055</v>
      </c>
      <c r="F87" s="15">
        <v>8753534.4819128141</v>
      </c>
      <c r="G87" s="15">
        <v>0</v>
      </c>
      <c r="H87" s="15">
        <v>-2064.112187050283</v>
      </c>
      <c r="I87" s="15">
        <v>104567446.06205106</v>
      </c>
      <c r="J87" s="15">
        <v>3241133.0625646412</v>
      </c>
      <c r="K87" s="15">
        <v>-980169.08818310499</v>
      </c>
      <c r="L87" s="15">
        <v>4615867.5070577562</v>
      </c>
      <c r="M87" s="15">
        <v>-694494.31639051437</v>
      </c>
      <c r="N87" s="15">
        <v>13844856.970656216</v>
      </c>
      <c r="O87" s="15">
        <v>-501930.27245542407</v>
      </c>
    </row>
    <row r="88" spans="1:15">
      <c r="C88" s="33"/>
      <c r="D88" s="34"/>
    </row>
    <row r="90" spans="1:15" ht="13.5" customHeight="1"/>
  </sheetData>
  <pageMargins left="1" right="0.24" top="0.53" bottom="0.61" header="0.5" footer="0.5"/>
  <pageSetup scale="59" fitToWidth="2" orientation="portrait" r:id="rId1"/>
  <headerFooter alignWithMargins="0">
    <oddHeader xml:space="preserve">&amp;RPage 8.0.&amp;P+1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 8 Summary</vt:lpstr>
      <vt:lpstr>'Tab 8 Summary'!Print_Area</vt:lpstr>
      <vt:lpstr>'Tab 8 Summary'!Print_Titles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2012-02-17T18:59:56Z</dcterms:created>
  <dcterms:modified xsi:type="dcterms:W3CDTF">2012-02-22T20:30:50Z</dcterms:modified>
</cp:coreProperties>
</file>