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5880" windowWidth="17400" windowHeight="5925"/>
  </bookViews>
  <sheets>
    <sheet name="Pages 12.0.5 - 12.0.8" sheetId="4" r:id="rId1"/>
  </sheets>
  <externalReferences>
    <externalReference r:id="rId2"/>
    <externalReference r:id="rId3"/>
    <externalReference r:id="rId4"/>
  </externalReferences>
  <definedNames>
    <definedName name="Adjs2avg" localSheetId="0">[1]Inputs!$L$255:'[1]Inputs'!$T$505</definedName>
    <definedName name="Adjs2avg">[2]Inputs!$L$255:'[2]Inputs'!$T$505</definedName>
    <definedName name="Common">[3]Variables!$AQ$27</definedName>
    <definedName name="Debt">[3]Variables!$AQ$25</definedName>
    <definedName name="DebtCost">[3]Variables!$AT$25</definedName>
    <definedName name="LeadLag">[2]Inputs!#REF!</definedName>
    <definedName name="MSPAverageInput" localSheetId="0">[1]Inputs!#REF!</definedName>
    <definedName name="MSPAverageInput">[2]Inputs!#REF!</definedName>
    <definedName name="MSPYearEndInput" localSheetId="0">[1]Inputs!#REF!</definedName>
    <definedName name="MSPYearEndInput">[2]Inputs!#REF!</definedName>
    <definedName name="PostDE">[2]Variables!#REF!</definedName>
    <definedName name="PostDG">[2]Variables!#REF!</definedName>
    <definedName name="PreDG">[2]Variables!#REF!</definedName>
    <definedName name="Pref">[3]Variables!$AQ$26</definedName>
    <definedName name="PrefCost">[3]Variables!$AT$26</definedName>
    <definedName name="_xlnm.Print_Area" localSheetId="0">'Pages 12.0.5 - 12.0.8'!$C$1:$AE$87</definedName>
    <definedName name="_xlnm.Print_Titles" localSheetId="0">'Pages 12.0.5 - 12.0.8'!$A:$B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 iterate="1"/>
</workbook>
</file>

<file path=xl/calcChain.xml><?xml version="1.0" encoding="utf-8"?>
<calcChain xmlns="http://schemas.openxmlformats.org/spreadsheetml/2006/main">
  <c r="C87" i="4"/>
  <c r="C85"/>
  <c r="C83"/>
  <c r="C82"/>
  <c r="C80"/>
  <c r="C79"/>
  <c r="C78"/>
  <c r="C77"/>
  <c r="C76"/>
  <c r="C74"/>
  <c r="C71"/>
  <c r="C69"/>
  <c r="C67"/>
  <c r="C65"/>
  <c r="C63"/>
  <c r="C62"/>
  <c r="C61"/>
  <c r="C60"/>
  <c r="C59"/>
  <c r="C58"/>
  <c r="C57"/>
  <c r="C54"/>
  <c r="C52"/>
  <c r="C51"/>
  <c r="C50"/>
  <c r="C49"/>
  <c r="C48"/>
  <c r="C47"/>
  <c r="C46"/>
  <c r="C45"/>
  <c r="C44"/>
  <c r="C43"/>
  <c r="C42"/>
  <c r="C39"/>
  <c r="C37"/>
  <c r="C35"/>
  <c r="C34"/>
  <c r="C33"/>
  <c r="C32"/>
  <c r="C31"/>
  <c r="C30"/>
  <c r="C29"/>
  <c r="C28"/>
  <c r="C26"/>
  <c r="C24"/>
  <c r="C23"/>
  <c r="C22"/>
  <c r="C21"/>
  <c r="C20"/>
  <c r="C19"/>
  <c r="C18"/>
  <c r="C17"/>
  <c r="C16"/>
  <c r="C15"/>
  <c r="C12"/>
  <c r="C11"/>
  <c r="C10"/>
  <c r="C9"/>
  <c r="C8"/>
</calcChain>
</file>

<file path=xl/sharedStrings.xml><?xml version="1.0" encoding="utf-8"?>
<sst xmlns="http://schemas.openxmlformats.org/spreadsheetml/2006/main" count="99" uniqueCount="98">
  <si>
    <t>Rocky Mountain Power</t>
  </si>
  <si>
    <t>Normalized Results of Operations</t>
  </si>
  <si>
    <t>Tab 12 Adjustment Summary</t>
  </si>
  <si>
    <t>12.10</t>
  </si>
  <si>
    <t>12.20</t>
  </si>
  <si>
    <t>Total Adjustments</t>
  </si>
  <si>
    <t>Net Power Cost Update</t>
  </si>
  <si>
    <t>EEOC Penalty</t>
  </si>
  <si>
    <t>Rents</t>
  </si>
  <si>
    <t>Individual Recognition Program</t>
  </si>
  <si>
    <t>Processing Customer Payments</t>
  </si>
  <si>
    <t>Customer Switching to Paperless Billing</t>
  </si>
  <si>
    <t>Community Organization Memberships</t>
  </si>
  <si>
    <t>Seminar Travel Savings</t>
  </si>
  <si>
    <t>Wages and Benefits - Wage Increase Update</t>
  </si>
  <si>
    <t>Wages and Benefits - Post Retirement Benefits (PBOP)</t>
  </si>
  <si>
    <t>Wages and Benefits - Overtime Expense</t>
  </si>
  <si>
    <t>Deseret Power Dispute - Interest Expense</t>
  </si>
  <si>
    <t>Property Tax Expense</t>
  </si>
  <si>
    <t>Plant Held for Future Use</t>
  </si>
  <si>
    <t>Special Contract Revenue</t>
  </si>
  <si>
    <t>Wind Turbine Oil Changes</t>
  </si>
  <si>
    <t>Contingency Adjustment</t>
  </si>
  <si>
    <t>Oregon Rate Dispute Costs</t>
  </si>
  <si>
    <t>Bridger and Trapper Mine Update</t>
  </si>
  <si>
    <t>Klamath</t>
  </si>
  <si>
    <t>Plant Addition and Retirement Update</t>
  </si>
  <si>
    <t>Depreciation Expense Update</t>
  </si>
  <si>
    <t>Depreciation Reserve Update</t>
  </si>
  <si>
    <t>Tax Update</t>
  </si>
  <si>
    <t>Pollution Control ADIT</t>
  </si>
  <si>
    <t>Adoption of Safe Harbor Method</t>
  </si>
  <si>
    <t>Lead / Lag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</si>
  <si>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</si>
  <si>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</si>
  <si>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</si>
  <si>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</si>
  <si>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</si>
  <si>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</si>
  <si>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</si>
  <si>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</si>
  <si>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</si>
  <si>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</si>
  <si>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</si>
  <si>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</si>
  <si>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</si>
  <si>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</si>
  <si>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</si>
  <si>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</si>
  <si>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</si>
  <si>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</si>
  <si>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</si>
  <si>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</si>
  <si>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</si>
  <si>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</si>
  <si>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</si>
  <si>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</si>
  <si>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</si>
  <si>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</si>
  <si>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</si>
  <si>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</si>
  <si>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</si>
  <si>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</si>
  <si>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</si>
  <si>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</si>
  <si>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</si>
  <si>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</si>
  <si>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</si>
  <si>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</si>
  <si>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</si>
  <si>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</si>
  <si>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</si>
  <si>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</si>
  <si>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</si>
  <si>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</si>
  <si>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</si>
  <si>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</si>
  <si>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</si>
  <si>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</si>
  <si>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</si>
  <si>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</si>
  <si>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</si>
  <si>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</si>
  <si>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</si>
  <si>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</si>
  <si>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</si>
  <si>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</si>
  <si>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</si>
  <si>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</si>
  <si>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</si>
  <si>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</si>
  <si>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</si>
  <si>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</si>
  <si>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</si>
  <si>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</si>
  <si>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</si>
  <si>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APPROXIMATE 
PRICE CHANGE</t>
  </si>
  <si>
    <t>Twelve Months Ending May 31, 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</si>
</sst>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</numFmts>
  <fonts count="9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" fontId="7" fillId="2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/>
    </xf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Border="1"/>
    <xf numFmtId="0" fontId="3" fillId="0" borderId="0" xfId="1" applyFont="1"/>
    <xf numFmtId="164" fontId="5" fillId="0" borderId="0" xfId="2" applyNumberFormat="1" applyFont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165" fontId="3" fillId="0" borderId="0" xfId="1" applyNumberFormat="1" applyFont="1" applyAlignment="1" applyProtection="1">
      <alignment horizontal="left"/>
    </xf>
    <xf numFmtId="0" fontId="4" fillId="0" borderId="0" xfId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5" fillId="0" borderId="0" xfId="1" applyFont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5" fillId="0" borderId="0" xfId="2" applyNumberFormat="1" applyFont="1" applyAlignment="1" applyProtection="1">
      <alignment vertical="center"/>
    </xf>
    <xf numFmtId="164" fontId="5" fillId="0" borderId="0" xfId="2" applyNumberFormat="1" applyFont="1" applyBorder="1" applyAlignment="1" applyProtection="1">
      <alignment vertical="center"/>
    </xf>
    <xf numFmtId="164" fontId="5" fillId="0" borderId="2" xfId="2" applyNumberFormat="1" applyFont="1" applyBorder="1" applyAlignment="1" applyProtection="1">
      <alignment vertical="center"/>
    </xf>
    <xf numFmtId="164" fontId="5" fillId="0" borderId="1" xfId="2" applyNumberFormat="1" applyFont="1" applyBorder="1" applyAlignment="1" applyProtection="1">
      <alignment vertical="center"/>
    </xf>
    <xf numFmtId="164" fontId="5" fillId="0" borderId="3" xfId="2" applyNumberFormat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166" fontId="5" fillId="0" borderId="0" xfId="1" applyNumberFormat="1" applyFont="1" applyAlignment="1" applyProtection="1">
      <alignment vertical="center"/>
    </xf>
    <xf numFmtId="166" fontId="5" fillId="0" borderId="0" xfId="1" applyNumberFormat="1" applyFont="1" applyBorder="1" applyAlignment="1" applyProtection="1">
      <alignment vertical="center"/>
    </xf>
    <xf numFmtId="164" fontId="5" fillId="0" borderId="4" xfId="2" applyNumberFormat="1" applyFont="1" applyBorder="1" applyAlignment="1" applyProtection="1">
      <alignment vertical="center"/>
    </xf>
    <xf numFmtId="0" fontId="5" fillId="0" borderId="0" xfId="1" quotePrefix="1" applyFont="1" applyAlignment="1">
      <alignment horizontal="left" vertical="center"/>
    </xf>
    <xf numFmtId="0" fontId="1" fillId="0" borderId="0" xfId="1" applyProtection="1"/>
    <xf numFmtId="0" fontId="4" fillId="0" borderId="0" xfId="1" applyFont="1" applyBorder="1" applyProtection="1"/>
    <xf numFmtId="0" fontId="3" fillId="0" borderId="0" xfId="1" applyFont="1" applyFill="1"/>
    <xf numFmtId="0" fontId="5" fillId="0" borderId="0" xfId="1" applyFont="1" applyFill="1" applyAlignment="1">
      <alignment vertical="center" wrapText="1"/>
    </xf>
    <xf numFmtId="164" fontId="6" fillId="0" borderId="0" xfId="2" applyNumberFormat="1" applyFont="1" applyFill="1" applyBorder="1" applyAlignment="1" applyProtection="1">
      <alignment vertical="center"/>
    </xf>
    <xf numFmtId="0" fontId="4" fillId="0" borderId="0" xfId="1" applyFont="1"/>
    <xf numFmtId="0" fontId="4" fillId="0" borderId="0" xfId="1" applyFont="1" applyBorder="1"/>
  </cellXfs>
  <cellStyles count="5">
    <cellStyle name="Comma 2" xfId="2"/>
    <cellStyle name="Normal" xfId="0" builtinId="0"/>
    <cellStyle name="Normal 2" xfId="1"/>
    <cellStyle name="SAPBEXchaText" xfId="3"/>
    <cellStyle name="SAPBEXtitl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87</xdr:row>
      <xdr:rowOff>85726</xdr:rowOff>
    </xdr:from>
    <xdr:to>
      <xdr:col>2</xdr:col>
      <xdr:colOff>9525</xdr:colOff>
      <xdr:row>92</xdr:row>
      <xdr:rowOff>47626</xdr:rowOff>
    </xdr:to>
    <xdr:sp macro="" textlink="">
      <xdr:nvSpPr>
        <xdr:cNvPr id="2" name="TextBox 1"/>
        <xdr:cNvSpPr txBox="1"/>
      </xdr:nvSpPr>
      <xdr:spPr>
        <a:xfrm>
          <a:off x="85725" y="15059026"/>
          <a:ext cx="25812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>
              <a:latin typeface="Arial" pitchFamily="34" charset="0"/>
              <a:cs typeface="Arial" pitchFamily="34" charset="0"/>
            </a:rPr>
            <a:t>NOTE: Cash working capital impacts are included on each individual adjustment.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UT%20GRC%20-%202009\Models\JAM%20FY06%20UT%20REBUTTAL%20POSI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UT%20GRC%20-%202009\Models\JAM%20Dec%202009%205-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NRO"/>
      <sheetName val="ADJ"/>
      <sheetName val="UTCR"/>
      <sheetName val="URO"/>
      <sheetName val="Unadj Data for RAM"/>
      <sheetName val="CWC"/>
      <sheetName val="Inputs"/>
      <sheetName val="Resul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Variables"/>
      <sheetName val="Factors"/>
      <sheetName val="Revised Input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view="pageBreakPreview" zoomScale="80" zoomScaleNormal="100" zoomScaleSheetLayoutView="80" workbookViewId="0">
      <selection activeCell="C6" sqref="C6"/>
    </sheetView>
  </sheetViews>
  <sheetFormatPr defaultRowHeight="12.75"/>
  <cols>
    <col min="1" max="1" width="3.140625" style="2" bestFit="1" customWidth="1"/>
    <col min="2" max="2" width="36.7109375" style="2" customWidth="1"/>
    <col min="3" max="3" width="17.85546875" style="2" bestFit="1" customWidth="1"/>
    <col min="4" max="4" width="2.85546875" style="3" customWidth="1"/>
    <col min="5" max="6" width="15.140625" style="2" customWidth="1"/>
    <col min="7" max="7" width="15" style="2" customWidth="1"/>
    <col min="8" max="8" width="14.7109375" style="2" customWidth="1"/>
    <col min="9" max="9" width="14" style="2" customWidth="1"/>
    <col min="10" max="10" width="15" style="2" customWidth="1"/>
    <col min="11" max="11" width="14.7109375" style="2" customWidth="1"/>
    <col min="12" max="12" width="15.7109375" style="2" bestFit="1" customWidth="1"/>
    <col min="13" max="29" width="13.5703125" style="2" customWidth="1"/>
    <col min="30" max="30" width="13.42578125" style="2" customWidth="1"/>
    <col min="31" max="31" width="10.42578125" style="2" customWidth="1"/>
    <col min="32" max="256" width="9.140625" style="2"/>
    <col min="257" max="257" width="3.140625" style="2" bestFit="1" customWidth="1"/>
    <col min="258" max="258" width="36.7109375" style="2" customWidth="1"/>
    <col min="259" max="259" width="17.85546875" style="2" bestFit="1" customWidth="1"/>
    <col min="260" max="260" width="2.85546875" style="2" customWidth="1"/>
    <col min="261" max="262" width="15.140625" style="2" customWidth="1"/>
    <col min="263" max="263" width="15" style="2" customWidth="1"/>
    <col min="264" max="264" width="14.7109375" style="2" customWidth="1"/>
    <col min="265" max="265" width="14" style="2" customWidth="1"/>
    <col min="266" max="266" width="15" style="2" customWidth="1"/>
    <col min="267" max="267" width="14.7109375" style="2" customWidth="1"/>
    <col min="268" max="268" width="15.7109375" style="2" bestFit="1" customWidth="1"/>
    <col min="269" max="285" width="13.5703125" style="2" customWidth="1"/>
    <col min="286" max="286" width="13.42578125" style="2" customWidth="1"/>
    <col min="287" max="287" width="10.42578125" style="2" customWidth="1"/>
    <col min="288" max="512" width="9.140625" style="2"/>
    <col min="513" max="513" width="3.140625" style="2" bestFit="1" customWidth="1"/>
    <col min="514" max="514" width="36.7109375" style="2" customWidth="1"/>
    <col min="515" max="515" width="17.85546875" style="2" bestFit="1" customWidth="1"/>
    <col min="516" max="516" width="2.85546875" style="2" customWidth="1"/>
    <col min="517" max="518" width="15.140625" style="2" customWidth="1"/>
    <col min="519" max="519" width="15" style="2" customWidth="1"/>
    <col min="520" max="520" width="14.7109375" style="2" customWidth="1"/>
    <col min="521" max="521" width="14" style="2" customWidth="1"/>
    <col min="522" max="522" width="15" style="2" customWidth="1"/>
    <col min="523" max="523" width="14.7109375" style="2" customWidth="1"/>
    <col min="524" max="524" width="15.7109375" style="2" bestFit="1" customWidth="1"/>
    <col min="525" max="541" width="13.5703125" style="2" customWidth="1"/>
    <col min="542" max="542" width="13.42578125" style="2" customWidth="1"/>
    <col min="543" max="543" width="10.42578125" style="2" customWidth="1"/>
    <col min="544" max="768" width="9.140625" style="2"/>
    <col min="769" max="769" width="3.140625" style="2" bestFit="1" customWidth="1"/>
    <col min="770" max="770" width="36.7109375" style="2" customWidth="1"/>
    <col min="771" max="771" width="17.85546875" style="2" bestFit="1" customWidth="1"/>
    <col min="772" max="772" width="2.85546875" style="2" customWidth="1"/>
    <col min="773" max="774" width="15.140625" style="2" customWidth="1"/>
    <col min="775" max="775" width="15" style="2" customWidth="1"/>
    <col min="776" max="776" width="14.7109375" style="2" customWidth="1"/>
    <col min="777" max="777" width="14" style="2" customWidth="1"/>
    <col min="778" max="778" width="15" style="2" customWidth="1"/>
    <col min="779" max="779" width="14.7109375" style="2" customWidth="1"/>
    <col min="780" max="780" width="15.7109375" style="2" bestFit="1" customWidth="1"/>
    <col min="781" max="797" width="13.5703125" style="2" customWidth="1"/>
    <col min="798" max="798" width="13.42578125" style="2" customWidth="1"/>
    <col min="799" max="799" width="10.42578125" style="2" customWidth="1"/>
    <col min="800" max="1024" width="9.140625" style="2"/>
    <col min="1025" max="1025" width="3.140625" style="2" bestFit="1" customWidth="1"/>
    <col min="1026" max="1026" width="36.7109375" style="2" customWidth="1"/>
    <col min="1027" max="1027" width="17.85546875" style="2" bestFit="1" customWidth="1"/>
    <col min="1028" max="1028" width="2.85546875" style="2" customWidth="1"/>
    <col min="1029" max="1030" width="15.140625" style="2" customWidth="1"/>
    <col min="1031" max="1031" width="15" style="2" customWidth="1"/>
    <col min="1032" max="1032" width="14.7109375" style="2" customWidth="1"/>
    <col min="1033" max="1033" width="14" style="2" customWidth="1"/>
    <col min="1034" max="1034" width="15" style="2" customWidth="1"/>
    <col min="1035" max="1035" width="14.7109375" style="2" customWidth="1"/>
    <col min="1036" max="1036" width="15.7109375" style="2" bestFit="1" customWidth="1"/>
    <col min="1037" max="1053" width="13.5703125" style="2" customWidth="1"/>
    <col min="1054" max="1054" width="13.42578125" style="2" customWidth="1"/>
    <col min="1055" max="1055" width="10.42578125" style="2" customWidth="1"/>
    <col min="1056" max="1280" width="9.140625" style="2"/>
    <col min="1281" max="1281" width="3.140625" style="2" bestFit="1" customWidth="1"/>
    <col min="1282" max="1282" width="36.7109375" style="2" customWidth="1"/>
    <col min="1283" max="1283" width="17.85546875" style="2" bestFit="1" customWidth="1"/>
    <col min="1284" max="1284" width="2.85546875" style="2" customWidth="1"/>
    <col min="1285" max="1286" width="15.140625" style="2" customWidth="1"/>
    <col min="1287" max="1287" width="15" style="2" customWidth="1"/>
    <col min="1288" max="1288" width="14.7109375" style="2" customWidth="1"/>
    <col min="1289" max="1289" width="14" style="2" customWidth="1"/>
    <col min="1290" max="1290" width="15" style="2" customWidth="1"/>
    <col min="1291" max="1291" width="14.7109375" style="2" customWidth="1"/>
    <col min="1292" max="1292" width="15.7109375" style="2" bestFit="1" customWidth="1"/>
    <col min="1293" max="1309" width="13.5703125" style="2" customWidth="1"/>
    <col min="1310" max="1310" width="13.42578125" style="2" customWidth="1"/>
    <col min="1311" max="1311" width="10.42578125" style="2" customWidth="1"/>
    <col min="1312" max="1536" width="9.140625" style="2"/>
    <col min="1537" max="1537" width="3.140625" style="2" bestFit="1" customWidth="1"/>
    <col min="1538" max="1538" width="36.7109375" style="2" customWidth="1"/>
    <col min="1539" max="1539" width="17.85546875" style="2" bestFit="1" customWidth="1"/>
    <col min="1540" max="1540" width="2.85546875" style="2" customWidth="1"/>
    <col min="1541" max="1542" width="15.140625" style="2" customWidth="1"/>
    <col min="1543" max="1543" width="15" style="2" customWidth="1"/>
    <col min="1544" max="1544" width="14.7109375" style="2" customWidth="1"/>
    <col min="1545" max="1545" width="14" style="2" customWidth="1"/>
    <col min="1546" max="1546" width="15" style="2" customWidth="1"/>
    <col min="1547" max="1547" width="14.7109375" style="2" customWidth="1"/>
    <col min="1548" max="1548" width="15.7109375" style="2" bestFit="1" customWidth="1"/>
    <col min="1549" max="1565" width="13.5703125" style="2" customWidth="1"/>
    <col min="1566" max="1566" width="13.42578125" style="2" customWidth="1"/>
    <col min="1567" max="1567" width="10.42578125" style="2" customWidth="1"/>
    <col min="1568" max="1792" width="9.140625" style="2"/>
    <col min="1793" max="1793" width="3.140625" style="2" bestFit="1" customWidth="1"/>
    <col min="1794" max="1794" width="36.7109375" style="2" customWidth="1"/>
    <col min="1795" max="1795" width="17.85546875" style="2" bestFit="1" customWidth="1"/>
    <col min="1796" max="1796" width="2.85546875" style="2" customWidth="1"/>
    <col min="1797" max="1798" width="15.140625" style="2" customWidth="1"/>
    <col min="1799" max="1799" width="15" style="2" customWidth="1"/>
    <col min="1800" max="1800" width="14.7109375" style="2" customWidth="1"/>
    <col min="1801" max="1801" width="14" style="2" customWidth="1"/>
    <col min="1802" max="1802" width="15" style="2" customWidth="1"/>
    <col min="1803" max="1803" width="14.7109375" style="2" customWidth="1"/>
    <col min="1804" max="1804" width="15.7109375" style="2" bestFit="1" customWidth="1"/>
    <col min="1805" max="1821" width="13.5703125" style="2" customWidth="1"/>
    <col min="1822" max="1822" width="13.42578125" style="2" customWidth="1"/>
    <col min="1823" max="1823" width="10.42578125" style="2" customWidth="1"/>
    <col min="1824" max="2048" width="9.140625" style="2"/>
    <col min="2049" max="2049" width="3.140625" style="2" bestFit="1" customWidth="1"/>
    <col min="2050" max="2050" width="36.7109375" style="2" customWidth="1"/>
    <col min="2051" max="2051" width="17.85546875" style="2" bestFit="1" customWidth="1"/>
    <col min="2052" max="2052" width="2.85546875" style="2" customWidth="1"/>
    <col min="2053" max="2054" width="15.140625" style="2" customWidth="1"/>
    <col min="2055" max="2055" width="15" style="2" customWidth="1"/>
    <col min="2056" max="2056" width="14.7109375" style="2" customWidth="1"/>
    <col min="2057" max="2057" width="14" style="2" customWidth="1"/>
    <col min="2058" max="2058" width="15" style="2" customWidth="1"/>
    <col min="2059" max="2059" width="14.7109375" style="2" customWidth="1"/>
    <col min="2060" max="2060" width="15.7109375" style="2" bestFit="1" customWidth="1"/>
    <col min="2061" max="2077" width="13.5703125" style="2" customWidth="1"/>
    <col min="2078" max="2078" width="13.42578125" style="2" customWidth="1"/>
    <col min="2079" max="2079" width="10.42578125" style="2" customWidth="1"/>
    <col min="2080" max="2304" width="9.140625" style="2"/>
    <col min="2305" max="2305" width="3.140625" style="2" bestFit="1" customWidth="1"/>
    <col min="2306" max="2306" width="36.7109375" style="2" customWidth="1"/>
    <col min="2307" max="2307" width="17.85546875" style="2" bestFit="1" customWidth="1"/>
    <col min="2308" max="2308" width="2.85546875" style="2" customWidth="1"/>
    <col min="2309" max="2310" width="15.140625" style="2" customWidth="1"/>
    <col min="2311" max="2311" width="15" style="2" customWidth="1"/>
    <col min="2312" max="2312" width="14.7109375" style="2" customWidth="1"/>
    <col min="2313" max="2313" width="14" style="2" customWidth="1"/>
    <col min="2314" max="2314" width="15" style="2" customWidth="1"/>
    <col min="2315" max="2315" width="14.7109375" style="2" customWidth="1"/>
    <col min="2316" max="2316" width="15.7109375" style="2" bestFit="1" customWidth="1"/>
    <col min="2317" max="2333" width="13.5703125" style="2" customWidth="1"/>
    <col min="2334" max="2334" width="13.42578125" style="2" customWidth="1"/>
    <col min="2335" max="2335" width="10.42578125" style="2" customWidth="1"/>
    <col min="2336" max="2560" width="9.140625" style="2"/>
    <col min="2561" max="2561" width="3.140625" style="2" bestFit="1" customWidth="1"/>
    <col min="2562" max="2562" width="36.7109375" style="2" customWidth="1"/>
    <col min="2563" max="2563" width="17.85546875" style="2" bestFit="1" customWidth="1"/>
    <col min="2564" max="2564" width="2.85546875" style="2" customWidth="1"/>
    <col min="2565" max="2566" width="15.140625" style="2" customWidth="1"/>
    <col min="2567" max="2567" width="15" style="2" customWidth="1"/>
    <col min="2568" max="2568" width="14.7109375" style="2" customWidth="1"/>
    <col min="2569" max="2569" width="14" style="2" customWidth="1"/>
    <col min="2570" max="2570" width="15" style="2" customWidth="1"/>
    <col min="2571" max="2571" width="14.7109375" style="2" customWidth="1"/>
    <col min="2572" max="2572" width="15.7109375" style="2" bestFit="1" customWidth="1"/>
    <col min="2573" max="2589" width="13.5703125" style="2" customWidth="1"/>
    <col min="2590" max="2590" width="13.42578125" style="2" customWidth="1"/>
    <col min="2591" max="2591" width="10.42578125" style="2" customWidth="1"/>
    <col min="2592" max="2816" width="9.140625" style="2"/>
    <col min="2817" max="2817" width="3.140625" style="2" bestFit="1" customWidth="1"/>
    <col min="2818" max="2818" width="36.7109375" style="2" customWidth="1"/>
    <col min="2819" max="2819" width="17.85546875" style="2" bestFit="1" customWidth="1"/>
    <col min="2820" max="2820" width="2.85546875" style="2" customWidth="1"/>
    <col min="2821" max="2822" width="15.140625" style="2" customWidth="1"/>
    <col min="2823" max="2823" width="15" style="2" customWidth="1"/>
    <col min="2824" max="2824" width="14.7109375" style="2" customWidth="1"/>
    <col min="2825" max="2825" width="14" style="2" customWidth="1"/>
    <col min="2826" max="2826" width="15" style="2" customWidth="1"/>
    <col min="2827" max="2827" width="14.7109375" style="2" customWidth="1"/>
    <col min="2828" max="2828" width="15.7109375" style="2" bestFit="1" customWidth="1"/>
    <col min="2829" max="2845" width="13.5703125" style="2" customWidth="1"/>
    <col min="2846" max="2846" width="13.42578125" style="2" customWidth="1"/>
    <col min="2847" max="2847" width="10.42578125" style="2" customWidth="1"/>
    <col min="2848" max="3072" width="9.140625" style="2"/>
    <col min="3073" max="3073" width="3.140625" style="2" bestFit="1" customWidth="1"/>
    <col min="3074" max="3074" width="36.7109375" style="2" customWidth="1"/>
    <col min="3075" max="3075" width="17.85546875" style="2" bestFit="1" customWidth="1"/>
    <col min="3076" max="3076" width="2.85546875" style="2" customWidth="1"/>
    <col min="3077" max="3078" width="15.140625" style="2" customWidth="1"/>
    <col min="3079" max="3079" width="15" style="2" customWidth="1"/>
    <col min="3080" max="3080" width="14.7109375" style="2" customWidth="1"/>
    <col min="3081" max="3081" width="14" style="2" customWidth="1"/>
    <col min="3082" max="3082" width="15" style="2" customWidth="1"/>
    <col min="3083" max="3083" width="14.7109375" style="2" customWidth="1"/>
    <col min="3084" max="3084" width="15.7109375" style="2" bestFit="1" customWidth="1"/>
    <col min="3085" max="3101" width="13.5703125" style="2" customWidth="1"/>
    <col min="3102" max="3102" width="13.42578125" style="2" customWidth="1"/>
    <col min="3103" max="3103" width="10.42578125" style="2" customWidth="1"/>
    <col min="3104" max="3328" width="9.140625" style="2"/>
    <col min="3329" max="3329" width="3.140625" style="2" bestFit="1" customWidth="1"/>
    <col min="3330" max="3330" width="36.7109375" style="2" customWidth="1"/>
    <col min="3331" max="3331" width="17.85546875" style="2" bestFit="1" customWidth="1"/>
    <col min="3332" max="3332" width="2.85546875" style="2" customWidth="1"/>
    <col min="3333" max="3334" width="15.140625" style="2" customWidth="1"/>
    <col min="3335" max="3335" width="15" style="2" customWidth="1"/>
    <col min="3336" max="3336" width="14.7109375" style="2" customWidth="1"/>
    <col min="3337" max="3337" width="14" style="2" customWidth="1"/>
    <col min="3338" max="3338" width="15" style="2" customWidth="1"/>
    <col min="3339" max="3339" width="14.7109375" style="2" customWidth="1"/>
    <col min="3340" max="3340" width="15.7109375" style="2" bestFit="1" customWidth="1"/>
    <col min="3341" max="3357" width="13.5703125" style="2" customWidth="1"/>
    <col min="3358" max="3358" width="13.42578125" style="2" customWidth="1"/>
    <col min="3359" max="3359" width="10.42578125" style="2" customWidth="1"/>
    <col min="3360" max="3584" width="9.140625" style="2"/>
    <col min="3585" max="3585" width="3.140625" style="2" bestFit="1" customWidth="1"/>
    <col min="3586" max="3586" width="36.7109375" style="2" customWidth="1"/>
    <col min="3587" max="3587" width="17.85546875" style="2" bestFit="1" customWidth="1"/>
    <col min="3588" max="3588" width="2.85546875" style="2" customWidth="1"/>
    <col min="3589" max="3590" width="15.140625" style="2" customWidth="1"/>
    <col min="3591" max="3591" width="15" style="2" customWidth="1"/>
    <col min="3592" max="3592" width="14.7109375" style="2" customWidth="1"/>
    <col min="3593" max="3593" width="14" style="2" customWidth="1"/>
    <col min="3594" max="3594" width="15" style="2" customWidth="1"/>
    <col min="3595" max="3595" width="14.7109375" style="2" customWidth="1"/>
    <col min="3596" max="3596" width="15.7109375" style="2" bestFit="1" customWidth="1"/>
    <col min="3597" max="3613" width="13.5703125" style="2" customWidth="1"/>
    <col min="3614" max="3614" width="13.42578125" style="2" customWidth="1"/>
    <col min="3615" max="3615" width="10.42578125" style="2" customWidth="1"/>
    <col min="3616" max="3840" width="9.140625" style="2"/>
    <col min="3841" max="3841" width="3.140625" style="2" bestFit="1" customWidth="1"/>
    <col min="3842" max="3842" width="36.7109375" style="2" customWidth="1"/>
    <col min="3843" max="3843" width="17.85546875" style="2" bestFit="1" customWidth="1"/>
    <col min="3844" max="3844" width="2.85546875" style="2" customWidth="1"/>
    <col min="3845" max="3846" width="15.140625" style="2" customWidth="1"/>
    <col min="3847" max="3847" width="15" style="2" customWidth="1"/>
    <col min="3848" max="3848" width="14.7109375" style="2" customWidth="1"/>
    <col min="3849" max="3849" width="14" style="2" customWidth="1"/>
    <col min="3850" max="3850" width="15" style="2" customWidth="1"/>
    <col min="3851" max="3851" width="14.7109375" style="2" customWidth="1"/>
    <col min="3852" max="3852" width="15.7109375" style="2" bestFit="1" customWidth="1"/>
    <col min="3853" max="3869" width="13.5703125" style="2" customWidth="1"/>
    <col min="3870" max="3870" width="13.42578125" style="2" customWidth="1"/>
    <col min="3871" max="3871" width="10.42578125" style="2" customWidth="1"/>
    <col min="3872" max="4096" width="9.140625" style="2"/>
    <col min="4097" max="4097" width="3.140625" style="2" bestFit="1" customWidth="1"/>
    <col min="4098" max="4098" width="36.7109375" style="2" customWidth="1"/>
    <col min="4099" max="4099" width="17.85546875" style="2" bestFit="1" customWidth="1"/>
    <col min="4100" max="4100" width="2.85546875" style="2" customWidth="1"/>
    <col min="4101" max="4102" width="15.140625" style="2" customWidth="1"/>
    <col min="4103" max="4103" width="15" style="2" customWidth="1"/>
    <col min="4104" max="4104" width="14.7109375" style="2" customWidth="1"/>
    <col min="4105" max="4105" width="14" style="2" customWidth="1"/>
    <col min="4106" max="4106" width="15" style="2" customWidth="1"/>
    <col min="4107" max="4107" width="14.7109375" style="2" customWidth="1"/>
    <col min="4108" max="4108" width="15.7109375" style="2" bestFit="1" customWidth="1"/>
    <col min="4109" max="4125" width="13.5703125" style="2" customWidth="1"/>
    <col min="4126" max="4126" width="13.42578125" style="2" customWidth="1"/>
    <col min="4127" max="4127" width="10.42578125" style="2" customWidth="1"/>
    <col min="4128" max="4352" width="9.140625" style="2"/>
    <col min="4353" max="4353" width="3.140625" style="2" bestFit="1" customWidth="1"/>
    <col min="4354" max="4354" width="36.7109375" style="2" customWidth="1"/>
    <col min="4355" max="4355" width="17.85546875" style="2" bestFit="1" customWidth="1"/>
    <col min="4356" max="4356" width="2.85546875" style="2" customWidth="1"/>
    <col min="4357" max="4358" width="15.140625" style="2" customWidth="1"/>
    <col min="4359" max="4359" width="15" style="2" customWidth="1"/>
    <col min="4360" max="4360" width="14.7109375" style="2" customWidth="1"/>
    <col min="4361" max="4361" width="14" style="2" customWidth="1"/>
    <col min="4362" max="4362" width="15" style="2" customWidth="1"/>
    <col min="4363" max="4363" width="14.7109375" style="2" customWidth="1"/>
    <col min="4364" max="4364" width="15.7109375" style="2" bestFit="1" customWidth="1"/>
    <col min="4365" max="4381" width="13.5703125" style="2" customWidth="1"/>
    <col min="4382" max="4382" width="13.42578125" style="2" customWidth="1"/>
    <col min="4383" max="4383" width="10.42578125" style="2" customWidth="1"/>
    <col min="4384" max="4608" width="9.140625" style="2"/>
    <col min="4609" max="4609" width="3.140625" style="2" bestFit="1" customWidth="1"/>
    <col min="4610" max="4610" width="36.7109375" style="2" customWidth="1"/>
    <col min="4611" max="4611" width="17.85546875" style="2" bestFit="1" customWidth="1"/>
    <col min="4612" max="4612" width="2.85546875" style="2" customWidth="1"/>
    <col min="4613" max="4614" width="15.140625" style="2" customWidth="1"/>
    <col min="4615" max="4615" width="15" style="2" customWidth="1"/>
    <col min="4616" max="4616" width="14.7109375" style="2" customWidth="1"/>
    <col min="4617" max="4617" width="14" style="2" customWidth="1"/>
    <col min="4618" max="4618" width="15" style="2" customWidth="1"/>
    <col min="4619" max="4619" width="14.7109375" style="2" customWidth="1"/>
    <col min="4620" max="4620" width="15.7109375" style="2" bestFit="1" customWidth="1"/>
    <col min="4621" max="4637" width="13.5703125" style="2" customWidth="1"/>
    <col min="4638" max="4638" width="13.42578125" style="2" customWidth="1"/>
    <col min="4639" max="4639" width="10.42578125" style="2" customWidth="1"/>
    <col min="4640" max="4864" width="9.140625" style="2"/>
    <col min="4865" max="4865" width="3.140625" style="2" bestFit="1" customWidth="1"/>
    <col min="4866" max="4866" width="36.7109375" style="2" customWidth="1"/>
    <col min="4867" max="4867" width="17.85546875" style="2" bestFit="1" customWidth="1"/>
    <col min="4868" max="4868" width="2.85546875" style="2" customWidth="1"/>
    <col min="4869" max="4870" width="15.140625" style="2" customWidth="1"/>
    <col min="4871" max="4871" width="15" style="2" customWidth="1"/>
    <col min="4872" max="4872" width="14.7109375" style="2" customWidth="1"/>
    <col min="4873" max="4873" width="14" style="2" customWidth="1"/>
    <col min="4874" max="4874" width="15" style="2" customWidth="1"/>
    <col min="4875" max="4875" width="14.7109375" style="2" customWidth="1"/>
    <col min="4876" max="4876" width="15.7109375" style="2" bestFit="1" customWidth="1"/>
    <col min="4877" max="4893" width="13.5703125" style="2" customWidth="1"/>
    <col min="4894" max="4894" width="13.42578125" style="2" customWidth="1"/>
    <col min="4895" max="4895" width="10.42578125" style="2" customWidth="1"/>
    <col min="4896" max="5120" width="9.140625" style="2"/>
    <col min="5121" max="5121" width="3.140625" style="2" bestFit="1" customWidth="1"/>
    <col min="5122" max="5122" width="36.7109375" style="2" customWidth="1"/>
    <col min="5123" max="5123" width="17.85546875" style="2" bestFit="1" customWidth="1"/>
    <col min="5124" max="5124" width="2.85546875" style="2" customWidth="1"/>
    <col min="5125" max="5126" width="15.140625" style="2" customWidth="1"/>
    <col min="5127" max="5127" width="15" style="2" customWidth="1"/>
    <col min="5128" max="5128" width="14.7109375" style="2" customWidth="1"/>
    <col min="5129" max="5129" width="14" style="2" customWidth="1"/>
    <col min="5130" max="5130" width="15" style="2" customWidth="1"/>
    <col min="5131" max="5131" width="14.7109375" style="2" customWidth="1"/>
    <col min="5132" max="5132" width="15.7109375" style="2" bestFit="1" customWidth="1"/>
    <col min="5133" max="5149" width="13.5703125" style="2" customWidth="1"/>
    <col min="5150" max="5150" width="13.42578125" style="2" customWidth="1"/>
    <col min="5151" max="5151" width="10.42578125" style="2" customWidth="1"/>
    <col min="5152" max="5376" width="9.140625" style="2"/>
    <col min="5377" max="5377" width="3.140625" style="2" bestFit="1" customWidth="1"/>
    <col min="5378" max="5378" width="36.7109375" style="2" customWidth="1"/>
    <col min="5379" max="5379" width="17.85546875" style="2" bestFit="1" customWidth="1"/>
    <col min="5380" max="5380" width="2.85546875" style="2" customWidth="1"/>
    <col min="5381" max="5382" width="15.140625" style="2" customWidth="1"/>
    <col min="5383" max="5383" width="15" style="2" customWidth="1"/>
    <col min="5384" max="5384" width="14.7109375" style="2" customWidth="1"/>
    <col min="5385" max="5385" width="14" style="2" customWidth="1"/>
    <col min="5386" max="5386" width="15" style="2" customWidth="1"/>
    <col min="5387" max="5387" width="14.7109375" style="2" customWidth="1"/>
    <col min="5388" max="5388" width="15.7109375" style="2" bestFit="1" customWidth="1"/>
    <col min="5389" max="5405" width="13.5703125" style="2" customWidth="1"/>
    <col min="5406" max="5406" width="13.42578125" style="2" customWidth="1"/>
    <col min="5407" max="5407" width="10.42578125" style="2" customWidth="1"/>
    <col min="5408" max="5632" width="9.140625" style="2"/>
    <col min="5633" max="5633" width="3.140625" style="2" bestFit="1" customWidth="1"/>
    <col min="5634" max="5634" width="36.7109375" style="2" customWidth="1"/>
    <col min="5635" max="5635" width="17.85546875" style="2" bestFit="1" customWidth="1"/>
    <col min="5636" max="5636" width="2.85546875" style="2" customWidth="1"/>
    <col min="5637" max="5638" width="15.140625" style="2" customWidth="1"/>
    <col min="5639" max="5639" width="15" style="2" customWidth="1"/>
    <col min="5640" max="5640" width="14.7109375" style="2" customWidth="1"/>
    <col min="5641" max="5641" width="14" style="2" customWidth="1"/>
    <col min="5642" max="5642" width="15" style="2" customWidth="1"/>
    <col min="5643" max="5643" width="14.7109375" style="2" customWidth="1"/>
    <col min="5644" max="5644" width="15.7109375" style="2" bestFit="1" customWidth="1"/>
    <col min="5645" max="5661" width="13.5703125" style="2" customWidth="1"/>
    <col min="5662" max="5662" width="13.42578125" style="2" customWidth="1"/>
    <col min="5663" max="5663" width="10.42578125" style="2" customWidth="1"/>
    <col min="5664" max="5888" width="9.140625" style="2"/>
    <col min="5889" max="5889" width="3.140625" style="2" bestFit="1" customWidth="1"/>
    <col min="5890" max="5890" width="36.7109375" style="2" customWidth="1"/>
    <col min="5891" max="5891" width="17.85546875" style="2" bestFit="1" customWidth="1"/>
    <col min="5892" max="5892" width="2.85546875" style="2" customWidth="1"/>
    <col min="5893" max="5894" width="15.140625" style="2" customWidth="1"/>
    <col min="5895" max="5895" width="15" style="2" customWidth="1"/>
    <col min="5896" max="5896" width="14.7109375" style="2" customWidth="1"/>
    <col min="5897" max="5897" width="14" style="2" customWidth="1"/>
    <col min="5898" max="5898" width="15" style="2" customWidth="1"/>
    <col min="5899" max="5899" width="14.7109375" style="2" customWidth="1"/>
    <col min="5900" max="5900" width="15.7109375" style="2" bestFit="1" customWidth="1"/>
    <col min="5901" max="5917" width="13.5703125" style="2" customWidth="1"/>
    <col min="5918" max="5918" width="13.42578125" style="2" customWidth="1"/>
    <col min="5919" max="5919" width="10.42578125" style="2" customWidth="1"/>
    <col min="5920" max="6144" width="9.140625" style="2"/>
    <col min="6145" max="6145" width="3.140625" style="2" bestFit="1" customWidth="1"/>
    <col min="6146" max="6146" width="36.7109375" style="2" customWidth="1"/>
    <col min="6147" max="6147" width="17.85546875" style="2" bestFit="1" customWidth="1"/>
    <col min="6148" max="6148" width="2.85546875" style="2" customWidth="1"/>
    <col min="6149" max="6150" width="15.140625" style="2" customWidth="1"/>
    <col min="6151" max="6151" width="15" style="2" customWidth="1"/>
    <col min="6152" max="6152" width="14.7109375" style="2" customWidth="1"/>
    <col min="6153" max="6153" width="14" style="2" customWidth="1"/>
    <col min="6154" max="6154" width="15" style="2" customWidth="1"/>
    <col min="6155" max="6155" width="14.7109375" style="2" customWidth="1"/>
    <col min="6156" max="6156" width="15.7109375" style="2" bestFit="1" customWidth="1"/>
    <col min="6157" max="6173" width="13.5703125" style="2" customWidth="1"/>
    <col min="6174" max="6174" width="13.42578125" style="2" customWidth="1"/>
    <col min="6175" max="6175" width="10.42578125" style="2" customWidth="1"/>
    <col min="6176" max="6400" width="9.140625" style="2"/>
    <col min="6401" max="6401" width="3.140625" style="2" bestFit="1" customWidth="1"/>
    <col min="6402" max="6402" width="36.7109375" style="2" customWidth="1"/>
    <col min="6403" max="6403" width="17.85546875" style="2" bestFit="1" customWidth="1"/>
    <col min="6404" max="6404" width="2.85546875" style="2" customWidth="1"/>
    <col min="6405" max="6406" width="15.140625" style="2" customWidth="1"/>
    <col min="6407" max="6407" width="15" style="2" customWidth="1"/>
    <col min="6408" max="6408" width="14.7109375" style="2" customWidth="1"/>
    <col min="6409" max="6409" width="14" style="2" customWidth="1"/>
    <col min="6410" max="6410" width="15" style="2" customWidth="1"/>
    <col min="6411" max="6411" width="14.7109375" style="2" customWidth="1"/>
    <col min="6412" max="6412" width="15.7109375" style="2" bestFit="1" customWidth="1"/>
    <col min="6413" max="6429" width="13.5703125" style="2" customWidth="1"/>
    <col min="6430" max="6430" width="13.42578125" style="2" customWidth="1"/>
    <col min="6431" max="6431" width="10.42578125" style="2" customWidth="1"/>
    <col min="6432" max="6656" width="9.140625" style="2"/>
    <col min="6657" max="6657" width="3.140625" style="2" bestFit="1" customWidth="1"/>
    <col min="6658" max="6658" width="36.7109375" style="2" customWidth="1"/>
    <col min="6659" max="6659" width="17.85546875" style="2" bestFit="1" customWidth="1"/>
    <col min="6660" max="6660" width="2.85546875" style="2" customWidth="1"/>
    <col min="6661" max="6662" width="15.140625" style="2" customWidth="1"/>
    <col min="6663" max="6663" width="15" style="2" customWidth="1"/>
    <col min="6664" max="6664" width="14.7109375" style="2" customWidth="1"/>
    <col min="6665" max="6665" width="14" style="2" customWidth="1"/>
    <col min="6666" max="6666" width="15" style="2" customWidth="1"/>
    <col min="6667" max="6667" width="14.7109375" style="2" customWidth="1"/>
    <col min="6668" max="6668" width="15.7109375" style="2" bestFit="1" customWidth="1"/>
    <col min="6669" max="6685" width="13.5703125" style="2" customWidth="1"/>
    <col min="6686" max="6686" width="13.42578125" style="2" customWidth="1"/>
    <col min="6687" max="6687" width="10.42578125" style="2" customWidth="1"/>
    <col min="6688" max="6912" width="9.140625" style="2"/>
    <col min="6913" max="6913" width="3.140625" style="2" bestFit="1" customWidth="1"/>
    <col min="6914" max="6914" width="36.7109375" style="2" customWidth="1"/>
    <col min="6915" max="6915" width="17.85546875" style="2" bestFit="1" customWidth="1"/>
    <col min="6916" max="6916" width="2.85546875" style="2" customWidth="1"/>
    <col min="6917" max="6918" width="15.140625" style="2" customWidth="1"/>
    <col min="6919" max="6919" width="15" style="2" customWidth="1"/>
    <col min="6920" max="6920" width="14.7109375" style="2" customWidth="1"/>
    <col min="6921" max="6921" width="14" style="2" customWidth="1"/>
    <col min="6922" max="6922" width="15" style="2" customWidth="1"/>
    <col min="6923" max="6923" width="14.7109375" style="2" customWidth="1"/>
    <col min="6924" max="6924" width="15.7109375" style="2" bestFit="1" customWidth="1"/>
    <col min="6925" max="6941" width="13.5703125" style="2" customWidth="1"/>
    <col min="6942" max="6942" width="13.42578125" style="2" customWidth="1"/>
    <col min="6943" max="6943" width="10.42578125" style="2" customWidth="1"/>
    <col min="6944" max="7168" width="9.140625" style="2"/>
    <col min="7169" max="7169" width="3.140625" style="2" bestFit="1" customWidth="1"/>
    <col min="7170" max="7170" width="36.7109375" style="2" customWidth="1"/>
    <col min="7171" max="7171" width="17.85546875" style="2" bestFit="1" customWidth="1"/>
    <col min="7172" max="7172" width="2.85546875" style="2" customWidth="1"/>
    <col min="7173" max="7174" width="15.140625" style="2" customWidth="1"/>
    <col min="7175" max="7175" width="15" style="2" customWidth="1"/>
    <col min="7176" max="7176" width="14.7109375" style="2" customWidth="1"/>
    <col min="7177" max="7177" width="14" style="2" customWidth="1"/>
    <col min="7178" max="7178" width="15" style="2" customWidth="1"/>
    <col min="7179" max="7179" width="14.7109375" style="2" customWidth="1"/>
    <col min="7180" max="7180" width="15.7109375" style="2" bestFit="1" customWidth="1"/>
    <col min="7181" max="7197" width="13.5703125" style="2" customWidth="1"/>
    <col min="7198" max="7198" width="13.42578125" style="2" customWidth="1"/>
    <col min="7199" max="7199" width="10.42578125" style="2" customWidth="1"/>
    <col min="7200" max="7424" width="9.140625" style="2"/>
    <col min="7425" max="7425" width="3.140625" style="2" bestFit="1" customWidth="1"/>
    <col min="7426" max="7426" width="36.7109375" style="2" customWidth="1"/>
    <col min="7427" max="7427" width="17.85546875" style="2" bestFit="1" customWidth="1"/>
    <col min="7428" max="7428" width="2.85546875" style="2" customWidth="1"/>
    <col min="7429" max="7430" width="15.140625" style="2" customWidth="1"/>
    <col min="7431" max="7431" width="15" style="2" customWidth="1"/>
    <col min="7432" max="7432" width="14.7109375" style="2" customWidth="1"/>
    <col min="7433" max="7433" width="14" style="2" customWidth="1"/>
    <col min="7434" max="7434" width="15" style="2" customWidth="1"/>
    <col min="7435" max="7435" width="14.7109375" style="2" customWidth="1"/>
    <col min="7436" max="7436" width="15.7109375" style="2" bestFit="1" customWidth="1"/>
    <col min="7437" max="7453" width="13.5703125" style="2" customWidth="1"/>
    <col min="7454" max="7454" width="13.42578125" style="2" customWidth="1"/>
    <col min="7455" max="7455" width="10.42578125" style="2" customWidth="1"/>
    <col min="7456" max="7680" width="9.140625" style="2"/>
    <col min="7681" max="7681" width="3.140625" style="2" bestFit="1" customWidth="1"/>
    <col min="7682" max="7682" width="36.7109375" style="2" customWidth="1"/>
    <col min="7683" max="7683" width="17.85546875" style="2" bestFit="1" customWidth="1"/>
    <col min="7684" max="7684" width="2.85546875" style="2" customWidth="1"/>
    <col min="7685" max="7686" width="15.140625" style="2" customWidth="1"/>
    <col min="7687" max="7687" width="15" style="2" customWidth="1"/>
    <col min="7688" max="7688" width="14.7109375" style="2" customWidth="1"/>
    <col min="7689" max="7689" width="14" style="2" customWidth="1"/>
    <col min="7690" max="7690" width="15" style="2" customWidth="1"/>
    <col min="7691" max="7691" width="14.7109375" style="2" customWidth="1"/>
    <col min="7692" max="7692" width="15.7109375" style="2" bestFit="1" customWidth="1"/>
    <col min="7693" max="7709" width="13.5703125" style="2" customWidth="1"/>
    <col min="7710" max="7710" width="13.42578125" style="2" customWidth="1"/>
    <col min="7711" max="7711" width="10.42578125" style="2" customWidth="1"/>
    <col min="7712" max="7936" width="9.140625" style="2"/>
    <col min="7937" max="7937" width="3.140625" style="2" bestFit="1" customWidth="1"/>
    <col min="7938" max="7938" width="36.7109375" style="2" customWidth="1"/>
    <col min="7939" max="7939" width="17.85546875" style="2" bestFit="1" customWidth="1"/>
    <col min="7940" max="7940" width="2.85546875" style="2" customWidth="1"/>
    <col min="7941" max="7942" width="15.140625" style="2" customWidth="1"/>
    <col min="7943" max="7943" width="15" style="2" customWidth="1"/>
    <col min="7944" max="7944" width="14.7109375" style="2" customWidth="1"/>
    <col min="7945" max="7945" width="14" style="2" customWidth="1"/>
    <col min="7946" max="7946" width="15" style="2" customWidth="1"/>
    <col min="7947" max="7947" width="14.7109375" style="2" customWidth="1"/>
    <col min="7948" max="7948" width="15.7109375" style="2" bestFit="1" customWidth="1"/>
    <col min="7949" max="7965" width="13.5703125" style="2" customWidth="1"/>
    <col min="7966" max="7966" width="13.42578125" style="2" customWidth="1"/>
    <col min="7967" max="7967" width="10.42578125" style="2" customWidth="1"/>
    <col min="7968" max="8192" width="9.140625" style="2"/>
    <col min="8193" max="8193" width="3.140625" style="2" bestFit="1" customWidth="1"/>
    <col min="8194" max="8194" width="36.7109375" style="2" customWidth="1"/>
    <col min="8195" max="8195" width="17.85546875" style="2" bestFit="1" customWidth="1"/>
    <col min="8196" max="8196" width="2.85546875" style="2" customWidth="1"/>
    <col min="8197" max="8198" width="15.140625" style="2" customWidth="1"/>
    <col min="8199" max="8199" width="15" style="2" customWidth="1"/>
    <col min="8200" max="8200" width="14.7109375" style="2" customWidth="1"/>
    <col min="8201" max="8201" width="14" style="2" customWidth="1"/>
    <col min="8202" max="8202" width="15" style="2" customWidth="1"/>
    <col min="8203" max="8203" width="14.7109375" style="2" customWidth="1"/>
    <col min="8204" max="8204" width="15.7109375" style="2" bestFit="1" customWidth="1"/>
    <col min="8205" max="8221" width="13.5703125" style="2" customWidth="1"/>
    <col min="8222" max="8222" width="13.42578125" style="2" customWidth="1"/>
    <col min="8223" max="8223" width="10.42578125" style="2" customWidth="1"/>
    <col min="8224" max="8448" width="9.140625" style="2"/>
    <col min="8449" max="8449" width="3.140625" style="2" bestFit="1" customWidth="1"/>
    <col min="8450" max="8450" width="36.7109375" style="2" customWidth="1"/>
    <col min="8451" max="8451" width="17.85546875" style="2" bestFit="1" customWidth="1"/>
    <col min="8452" max="8452" width="2.85546875" style="2" customWidth="1"/>
    <col min="8453" max="8454" width="15.140625" style="2" customWidth="1"/>
    <col min="8455" max="8455" width="15" style="2" customWidth="1"/>
    <col min="8456" max="8456" width="14.7109375" style="2" customWidth="1"/>
    <col min="8457" max="8457" width="14" style="2" customWidth="1"/>
    <col min="8458" max="8458" width="15" style="2" customWidth="1"/>
    <col min="8459" max="8459" width="14.7109375" style="2" customWidth="1"/>
    <col min="8460" max="8460" width="15.7109375" style="2" bestFit="1" customWidth="1"/>
    <col min="8461" max="8477" width="13.5703125" style="2" customWidth="1"/>
    <col min="8478" max="8478" width="13.42578125" style="2" customWidth="1"/>
    <col min="8479" max="8479" width="10.42578125" style="2" customWidth="1"/>
    <col min="8480" max="8704" width="9.140625" style="2"/>
    <col min="8705" max="8705" width="3.140625" style="2" bestFit="1" customWidth="1"/>
    <col min="8706" max="8706" width="36.7109375" style="2" customWidth="1"/>
    <col min="8707" max="8707" width="17.85546875" style="2" bestFit="1" customWidth="1"/>
    <col min="8708" max="8708" width="2.85546875" style="2" customWidth="1"/>
    <col min="8709" max="8710" width="15.140625" style="2" customWidth="1"/>
    <col min="8711" max="8711" width="15" style="2" customWidth="1"/>
    <col min="8712" max="8712" width="14.7109375" style="2" customWidth="1"/>
    <col min="8713" max="8713" width="14" style="2" customWidth="1"/>
    <col min="8714" max="8714" width="15" style="2" customWidth="1"/>
    <col min="8715" max="8715" width="14.7109375" style="2" customWidth="1"/>
    <col min="8716" max="8716" width="15.7109375" style="2" bestFit="1" customWidth="1"/>
    <col min="8717" max="8733" width="13.5703125" style="2" customWidth="1"/>
    <col min="8734" max="8734" width="13.42578125" style="2" customWidth="1"/>
    <col min="8735" max="8735" width="10.42578125" style="2" customWidth="1"/>
    <col min="8736" max="8960" width="9.140625" style="2"/>
    <col min="8961" max="8961" width="3.140625" style="2" bestFit="1" customWidth="1"/>
    <col min="8962" max="8962" width="36.7109375" style="2" customWidth="1"/>
    <col min="8963" max="8963" width="17.85546875" style="2" bestFit="1" customWidth="1"/>
    <col min="8964" max="8964" width="2.85546875" style="2" customWidth="1"/>
    <col min="8965" max="8966" width="15.140625" style="2" customWidth="1"/>
    <col min="8967" max="8967" width="15" style="2" customWidth="1"/>
    <col min="8968" max="8968" width="14.7109375" style="2" customWidth="1"/>
    <col min="8969" max="8969" width="14" style="2" customWidth="1"/>
    <col min="8970" max="8970" width="15" style="2" customWidth="1"/>
    <col min="8971" max="8971" width="14.7109375" style="2" customWidth="1"/>
    <col min="8972" max="8972" width="15.7109375" style="2" bestFit="1" customWidth="1"/>
    <col min="8973" max="8989" width="13.5703125" style="2" customWidth="1"/>
    <col min="8990" max="8990" width="13.42578125" style="2" customWidth="1"/>
    <col min="8991" max="8991" width="10.42578125" style="2" customWidth="1"/>
    <col min="8992" max="9216" width="9.140625" style="2"/>
    <col min="9217" max="9217" width="3.140625" style="2" bestFit="1" customWidth="1"/>
    <col min="9218" max="9218" width="36.7109375" style="2" customWidth="1"/>
    <col min="9219" max="9219" width="17.85546875" style="2" bestFit="1" customWidth="1"/>
    <col min="9220" max="9220" width="2.85546875" style="2" customWidth="1"/>
    <col min="9221" max="9222" width="15.140625" style="2" customWidth="1"/>
    <col min="9223" max="9223" width="15" style="2" customWidth="1"/>
    <col min="9224" max="9224" width="14.7109375" style="2" customWidth="1"/>
    <col min="9225" max="9225" width="14" style="2" customWidth="1"/>
    <col min="9226" max="9226" width="15" style="2" customWidth="1"/>
    <col min="9227" max="9227" width="14.7109375" style="2" customWidth="1"/>
    <col min="9228" max="9228" width="15.7109375" style="2" bestFit="1" customWidth="1"/>
    <col min="9229" max="9245" width="13.5703125" style="2" customWidth="1"/>
    <col min="9246" max="9246" width="13.42578125" style="2" customWidth="1"/>
    <col min="9247" max="9247" width="10.42578125" style="2" customWidth="1"/>
    <col min="9248" max="9472" width="9.140625" style="2"/>
    <col min="9473" max="9473" width="3.140625" style="2" bestFit="1" customWidth="1"/>
    <col min="9474" max="9474" width="36.7109375" style="2" customWidth="1"/>
    <col min="9475" max="9475" width="17.85546875" style="2" bestFit="1" customWidth="1"/>
    <col min="9476" max="9476" width="2.85546875" style="2" customWidth="1"/>
    <col min="9477" max="9478" width="15.140625" style="2" customWidth="1"/>
    <col min="9479" max="9479" width="15" style="2" customWidth="1"/>
    <col min="9480" max="9480" width="14.7109375" style="2" customWidth="1"/>
    <col min="9481" max="9481" width="14" style="2" customWidth="1"/>
    <col min="9482" max="9482" width="15" style="2" customWidth="1"/>
    <col min="9483" max="9483" width="14.7109375" style="2" customWidth="1"/>
    <col min="9484" max="9484" width="15.7109375" style="2" bestFit="1" customWidth="1"/>
    <col min="9485" max="9501" width="13.5703125" style="2" customWidth="1"/>
    <col min="9502" max="9502" width="13.42578125" style="2" customWidth="1"/>
    <col min="9503" max="9503" width="10.42578125" style="2" customWidth="1"/>
    <col min="9504" max="9728" width="9.140625" style="2"/>
    <col min="9729" max="9729" width="3.140625" style="2" bestFit="1" customWidth="1"/>
    <col min="9730" max="9730" width="36.7109375" style="2" customWidth="1"/>
    <col min="9731" max="9731" width="17.85546875" style="2" bestFit="1" customWidth="1"/>
    <col min="9732" max="9732" width="2.85546875" style="2" customWidth="1"/>
    <col min="9733" max="9734" width="15.140625" style="2" customWidth="1"/>
    <col min="9735" max="9735" width="15" style="2" customWidth="1"/>
    <col min="9736" max="9736" width="14.7109375" style="2" customWidth="1"/>
    <col min="9737" max="9737" width="14" style="2" customWidth="1"/>
    <col min="9738" max="9738" width="15" style="2" customWidth="1"/>
    <col min="9739" max="9739" width="14.7109375" style="2" customWidth="1"/>
    <col min="9740" max="9740" width="15.7109375" style="2" bestFit="1" customWidth="1"/>
    <col min="9741" max="9757" width="13.5703125" style="2" customWidth="1"/>
    <col min="9758" max="9758" width="13.42578125" style="2" customWidth="1"/>
    <col min="9759" max="9759" width="10.42578125" style="2" customWidth="1"/>
    <col min="9760" max="9984" width="9.140625" style="2"/>
    <col min="9985" max="9985" width="3.140625" style="2" bestFit="1" customWidth="1"/>
    <col min="9986" max="9986" width="36.7109375" style="2" customWidth="1"/>
    <col min="9987" max="9987" width="17.85546875" style="2" bestFit="1" customWidth="1"/>
    <col min="9988" max="9988" width="2.85546875" style="2" customWidth="1"/>
    <col min="9989" max="9990" width="15.140625" style="2" customWidth="1"/>
    <col min="9991" max="9991" width="15" style="2" customWidth="1"/>
    <col min="9992" max="9992" width="14.7109375" style="2" customWidth="1"/>
    <col min="9993" max="9993" width="14" style="2" customWidth="1"/>
    <col min="9994" max="9994" width="15" style="2" customWidth="1"/>
    <col min="9995" max="9995" width="14.7109375" style="2" customWidth="1"/>
    <col min="9996" max="9996" width="15.7109375" style="2" bestFit="1" customWidth="1"/>
    <col min="9997" max="10013" width="13.5703125" style="2" customWidth="1"/>
    <col min="10014" max="10014" width="13.42578125" style="2" customWidth="1"/>
    <col min="10015" max="10015" width="10.42578125" style="2" customWidth="1"/>
    <col min="10016" max="10240" width="9.140625" style="2"/>
    <col min="10241" max="10241" width="3.140625" style="2" bestFit="1" customWidth="1"/>
    <col min="10242" max="10242" width="36.7109375" style="2" customWidth="1"/>
    <col min="10243" max="10243" width="17.85546875" style="2" bestFit="1" customWidth="1"/>
    <col min="10244" max="10244" width="2.85546875" style="2" customWidth="1"/>
    <col min="10245" max="10246" width="15.140625" style="2" customWidth="1"/>
    <col min="10247" max="10247" width="15" style="2" customWidth="1"/>
    <col min="10248" max="10248" width="14.7109375" style="2" customWidth="1"/>
    <col min="10249" max="10249" width="14" style="2" customWidth="1"/>
    <col min="10250" max="10250" width="15" style="2" customWidth="1"/>
    <col min="10251" max="10251" width="14.7109375" style="2" customWidth="1"/>
    <col min="10252" max="10252" width="15.7109375" style="2" bestFit="1" customWidth="1"/>
    <col min="10253" max="10269" width="13.5703125" style="2" customWidth="1"/>
    <col min="10270" max="10270" width="13.42578125" style="2" customWidth="1"/>
    <col min="10271" max="10271" width="10.42578125" style="2" customWidth="1"/>
    <col min="10272" max="10496" width="9.140625" style="2"/>
    <col min="10497" max="10497" width="3.140625" style="2" bestFit="1" customWidth="1"/>
    <col min="10498" max="10498" width="36.7109375" style="2" customWidth="1"/>
    <col min="10499" max="10499" width="17.85546875" style="2" bestFit="1" customWidth="1"/>
    <col min="10500" max="10500" width="2.85546875" style="2" customWidth="1"/>
    <col min="10501" max="10502" width="15.140625" style="2" customWidth="1"/>
    <col min="10503" max="10503" width="15" style="2" customWidth="1"/>
    <col min="10504" max="10504" width="14.7109375" style="2" customWidth="1"/>
    <col min="10505" max="10505" width="14" style="2" customWidth="1"/>
    <col min="10506" max="10506" width="15" style="2" customWidth="1"/>
    <col min="10507" max="10507" width="14.7109375" style="2" customWidth="1"/>
    <col min="10508" max="10508" width="15.7109375" style="2" bestFit="1" customWidth="1"/>
    <col min="10509" max="10525" width="13.5703125" style="2" customWidth="1"/>
    <col min="10526" max="10526" width="13.42578125" style="2" customWidth="1"/>
    <col min="10527" max="10527" width="10.42578125" style="2" customWidth="1"/>
    <col min="10528" max="10752" width="9.140625" style="2"/>
    <col min="10753" max="10753" width="3.140625" style="2" bestFit="1" customWidth="1"/>
    <col min="10754" max="10754" width="36.7109375" style="2" customWidth="1"/>
    <col min="10755" max="10755" width="17.85546875" style="2" bestFit="1" customWidth="1"/>
    <col min="10756" max="10756" width="2.85546875" style="2" customWidth="1"/>
    <col min="10757" max="10758" width="15.140625" style="2" customWidth="1"/>
    <col min="10759" max="10759" width="15" style="2" customWidth="1"/>
    <col min="10760" max="10760" width="14.7109375" style="2" customWidth="1"/>
    <col min="10761" max="10761" width="14" style="2" customWidth="1"/>
    <col min="10762" max="10762" width="15" style="2" customWidth="1"/>
    <col min="10763" max="10763" width="14.7109375" style="2" customWidth="1"/>
    <col min="10764" max="10764" width="15.7109375" style="2" bestFit="1" customWidth="1"/>
    <col min="10765" max="10781" width="13.5703125" style="2" customWidth="1"/>
    <col min="10782" max="10782" width="13.42578125" style="2" customWidth="1"/>
    <col min="10783" max="10783" width="10.42578125" style="2" customWidth="1"/>
    <col min="10784" max="11008" width="9.140625" style="2"/>
    <col min="11009" max="11009" width="3.140625" style="2" bestFit="1" customWidth="1"/>
    <col min="11010" max="11010" width="36.7109375" style="2" customWidth="1"/>
    <col min="11011" max="11011" width="17.85546875" style="2" bestFit="1" customWidth="1"/>
    <col min="11012" max="11012" width="2.85546875" style="2" customWidth="1"/>
    <col min="11013" max="11014" width="15.140625" style="2" customWidth="1"/>
    <col min="11015" max="11015" width="15" style="2" customWidth="1"/>
    <col min="11016" max="11016" width="14.7109375" style="2" customWidth="1"/>
    <col min="11017" max="11017" width="14" style="2" customWidth="1"/>
    <col min="11018" max="11018" width="15" style="2" customWidth="1"/>
    <col min="11019" max="11019" width="14.7109375" style="2" customWidth="1"/>
    <col min="11020" max="11020" width="15.7109375" style="2" bestFit="1" customWidth="1"/>
    <col min="11021" max="11037" width="13.5703125" style="2" customWidth="1"/>
    <col min="11038" max="11038" width="13.42578125" style="2" customWidth="1"/>
    <col min="11039" max="11039" width="10.42578125" style="2" customWidth="1"/>
    <col min="11040" max="11264" width="9.140625" style="2"/>
    <col min="11265" max="11265" width="3.140625" style="2" bestFit="1" customWidth="1"/>
    <col min="11266" max="11266" width="36.7109375" style="2" customWidth="1"/>
    <col min="11267" max="11267" width="17.85546875" style="2" bestFit="1" customWidth="1"/>
    <col min="11268" max="11268" width="2.85546875" style="2" customWidth="1"/>
    <col min="11269" max="11270" width="15.140625" style="2" customWidth="1"/>
    <col min="11271" max="11271" width="15" style="2" customWidth="1"/>
    <col min="11272" max="11272" width="14.7109375" style="2" customWidth="1"/>
    <col min="11273" max="11273" width="14" style="2" customWidth="1"/>
    <col min="11274" max="11274" width="15" style="2" customWidth="1"/>
    <col min="11275" max="11275" width="14.7109375" style="2" customWidth="1"/>
    <col min="11276" max="11276" width="15.7109375" style="2" bestFit="1" customWidth="1"/>
    <col min="11277" max="11293" width="13.5703125" style="2" customWidth="1"/>
    <col min="11294" max="11294" width="13.42578125" style="2" customWidth="1"/>
    <col min="11295" max="11295" width="10.42578125" style="2" customWidth="1"/>
    <col min="11296" max="11520" width="9.140625" style="2"/>
    <col min="11521" max="11521" width="3.140625" style="2" bestFit="1" customWidth="1"/>
    <col min="11522" max="11522" width="36.7109375" style="2" customWidth="1"/>
    <col min="11523" max="11523" width="17.85546875" style="2" bestFit="1" customWidth="1"/>
    <col min="11524" max="11524" width="2.85546875" style="2" customWidth="1"/>
    <col min="11525" max="11526" width="15.140625" style="2" customWidth="1"/>
    <col min="11527" max="11527" width="15" style="2" customWidth="1"/>
    <col min="11528" max="11528" width="14.7109375" style="2" customWidth="1"/>
    <col min="11529" max="11529" width="14" style="2" customWidth="1"/>
    <col min="11530" max="11530" width="15" style="2" customWidth="1"/>
    <col min="11531" max="11531" width="14.7109375" style="2" customWidth="1"/>
    <col min="11532" max="11532" width="15.7109375" style="2" bestFit="1" customWidth="1"/>
    <col min="11533" max="11549" width="13.5703125" style="2" customWidth="1"/>
    <col min="11550" max="11550" width="13.42578125" style="2" customWidth="1"/>
    <col min="11551" max="11551" width="10.42578125" style="2" customWidth="1"/>
    <col min="11552" max="11776" width="9.140625" style="2"/>
    <col min="11777" max="11777" width="3.140625" style="2" bestFit="1" customWidth="1"/>
    <col min="11778" max="11778" width="36.7109375" style="2" customWidth="1"/>
    <col min="11779" max="11779" width="17.85546875" style="2" bestFit="1" customWidth="1"/>
    <col min="11780" max="11780" width="2.85546875" style="2" customWidth="1"/>
    <col min="11781" max="11782" width="15.140625" style="2" customWidth="1"/>
    <col min="11783" max="11783" width="15" style="2" customWidth="1"/>
    <col min="11784" max="11784" width="14.7109375" style="2" customWidth="1"/>
    <col min="11785" max="11785" width="14" style="2" customWidth="1"/>
    <col min="11786" max="11786" width="15" style="2" customWidth="1"/>
    <col min="11787" max="11787" width="14.7109375" style="2" customWidth="1"/>
    <col min="11788" max="11788" width="15.7109375" style="2" bestFit="1" customWidth="1"/>
    <col min="11789" max="11805" width="13.5703125" style="2" customWidth="1"/>
    <col min="11806" max="11806" width="13.42578125" style="2" customWidth="1"/>
    <col min="11807" max="11807" width="10.42578125" style="2" customWidth="1"/>
    <col min="11808" max="12032" width="9.140625" style="2"/>
    <col min="12033" max="12033" width="3.140625" style="2" bestFit="1" customWidth="1"/>
    <col min="12034" max="12034" width="36.7109375" style="2" customWidth="1"/>
    <col min="12035" max="12035" width="17.85546875" style="2" bestFit="1" customWidth="1"/>
    <col min="12036" max="12036" width="2.85546875" style="2" customWidth="1"/>
    <col min="12037" max="12038" width="15.140625" style="2" customWidth="1"/>
    <col min="12039" max="12039" width="15" style="2" customWidth="1"/>
    <col min="12040" max="12040" width="14.7109375" style="2" customWidth="1"/>
    <col min="12041" max="12041" width="14" style="2" customWidth="1"/>
    <col min="12042" max="12042" width="15" style="2" customWidth="1"/>
    <col min="12043" max="12043" width="14.7109375" style="2" customWidth="1"/>
    <col min="12044" max="12044" width="15.7109375" style="2" bestFit="1" customWidth="1"/>
    <col min="12045" max="12061" width="13.5703125" style="2" customWidth="1"/>
    <col min="12062" max="12062" width="13.42578125" style="2" customWidth="1"/>
    <col min="12063" max="12063" width="10.42578125" style="2" customWidth="1"/>
    <col min="12064" max="12288" width="9.140625" style="2"/>
    <col min="12289" max="12289" width="3.140625" style="2" bestFit="1" customWidth="1"/>
    <col min="12290" max="12290" width="36.7109375" style="2" customWidth="1"/>
    <col min="12291" max="12291" width="17.85546875" style="2" bestFit="1" customWidth="1"/>
    <col min="12292" max="12292" width="2.85546875" style="2" customWidth="1"/>
    <col min="12293" max="12294" width="15.140625" style="2" customWidth="1"/>
    <col min="12295" max="12295" width="15" style="2" customWidth="1"/>
    <col min="12296" max="12296" width="14.7109375" style="2" customWidth="1"/>
    <col min="12297" max="12297" width="14" style="2" customWidth="1"/>
    <col min="12298" max="12298" width="15" style="2" customWidth="1"/>
    <col min="12299" max="12299" width="14.7109375" style="2" customWidth="1"/>
    <col min="12300" max="12300" width="15.7109375" style="2" bestFit="1" customWidth="1"/>
    <col min="12301" max="12317" width="13.5703125" style="2" customWidth="1"/>
    <col min="12318" max="12318" width="13.42578125" style="2" customWidth="1"/>
    <col min="12319" max="12319" width="10.42578125" style="2" customWidth="1"/>
    <col min="12320" max="12544" width="9.140625" style="2"/>
    <col min="12545" max="12545" width="3.140625" style="2" bestFit="1" customWidth="1"/>
    <col min="12546" max="12546" width="36.7109375" style="2" customWidth="1"/>
    <col min="12547" max="12547" width="17.85546875" style="2" bestFit="1" customWidth="1"/>
    <col min="12548" max="12548" width="2.85546875" style="2" customWidth="1"/>
    <col min="12549" max="12550" width="15.140625" style="2" customWidth="1"/>
    <col min="12551" max="12551" width="15" style="2" customWidth="1"/>
    <col min="12552" max="12552" width="14.7109375" style="2" customWidth="1"/>
    <col min="12553" max="12553" width="14" style="2" customWidth="1"/>
    <col min="12554" max="12554" width="15" style="2" customWidth="1"/>
    <col min="12555" max="12555" width="14.7109375" style="2" customWidth="1"/>
    <col min="12556" max="12556" width="15.7109375" style="2" bestFit="1" customWidth="1"/>
    <col min="12557" max="12573" width="13.5703125" style="2" customWidth="1"/>
    <col min="12574" max="12574" width="13.42578125" style="2" customWidth="1"/>
    <col min="12575" max="12575" width="10.42578125" style="2" customWidth="1"/>
    <col min="12576" max="12800" width="9.140625" style="2"/>
    <col min="12801" max="12801" width="3.140625" style="2" bestFit="1" customWidth="1"/>
    <col min="12802" max="12802" width="36.7109375" style="2" customWidth="1"/>
    <col min="12803" max="12803" width="17.85546875" style="2" bestFit="1" customWidth="1"/>
    <col min="12804" max="12804" width="2.85546875" style="2" customWidth="1"/>
    <col min="12805" max="12806" width="15.140625" style="2" customWidth="1"/>
    <col min="12807" max="12807" width="15" style="2" customWidth="1"/>
    <col min="12808" max="12808" width="14.7109375" style="2" customWidth="1"/>
    <col min="12809" max="12809" width="14" style="2" customWidth="1"/>
    <col min="12810" max="12810" width="15" style="2" customWidth="1"/>
    <col min="12811" max="12811" width="14.7109375" style="2" customWidth="1"/>
    <col min="12812" max="12812" width="15.7109375" style="2" bestFit="1" customWidth="1"/>
    <col min="12813" max="12829" width="13.5703125" style="2" customWidth="1"/>
    <col min="12830" max="12830" width="13.42578125" style="2" customWidth="1"/>
    <col min="12831" max="12831" width="10.42578125" style="2" customWidth="1"/>
    <col min="12832" max="13056" width="9.140625" style="2"/>
    <col min="13057" max="13057" width="3.140625" style="2" bestFit="1" customWidth="1"/>
    <col min="13058" max="13058" width="36.7109375" style="2" customWidth="1"/>
    <col min="13059" max="13059" width="17.85546875" style="2" bestFit="1" customWidth="1"/>
    <col min="13060" max="13060" width="2.85546875" style="2" customWidth="1"/>
    <col min="13061" max="13062" width="15.140625" style="2" customWidth="1"/>
    <col min="13063" max="13063" width="15" style="2" customWidth="1"/>
    <col min="13064" max="13064" width="14.7109375" style="2" customWidth="1"/>
    <col min="13065" max="13065" width="14" style="2" customWidth="1"/>
    <col min="13066" max="13066" width="15" style="2" customWidth="1"/>
    <col min="13067" max="13067" width="14.7109375" style="2" customWidth="1"/>
    <col min="13068" max="13068" width="15.7109375" style="2" bestFit="1" customWidth="1"/>
    <col min="13069" max="13085" width="13.5703125" style="2" customWidth="1"/>
    <col min="13086" max="13086" width="13.42578125" style="2" customWidth="1"/>
    <col min="13087" max="13087" width="10.42578125" style="2" customWidth="1"/>
    <col min="13088" max="13312" width="9.140625" style="2"/>
    <col min="13313" max="13313" width="3.140625" style="2" bestFit="1" customWidth="1"/>
    <col min="13314" max="13314" width="36.7109375" style="2" customWidth="1"/>
    <col min="13315" max="13315" width="17.85546875" style="2" bestFit="1" customWidth="1"/>
    <col min="13316" max="13316" width="2.85546875" style="2" customWidth="1"/>
    <col min="13317" max="13318" width="15.140625" style="2" customWidth="1"/>
    <col min="13319" max="13319" width="15" style="2" customWidth="1"/>
    <col min="13320" max="13320" width="14.7109375" style="2" customWidth="1"/>
    <col min="13321" max="13321" width="14" style="2" customWidth="1"/>
    <col min="13322" max="13322" width="15" style="2" customWidth="1"/>
    <col min="13323" max="13323" width="14.7109375" style="2" customWidth="1"/>
    <col min="13324" max="13324" width="15.7109375" style="2" bestFit="1" customWidth="1"/>
    <col min="13325" max="13341" width="13.5703125" style="2" customWidth="1"/>
    <col min="13342" max="13342" width="13.42578125" style="2" customWidth="1"/>
    <col min="13343" max="13343" width="10.42578125" style="2" customWidth="1"/>
    <col min="13344" max="13568" width="9.140625" style="2"/>
    <col min="13569" max="13569" width="3.140625" style="2" bestFit="1" customWidth="1"/>
    <col min="13570" max="13570" width="36.7109375" style="2" customWidth="1"/>
    <col min="13571" max="13571" width="17.85546875" style="2" bestFit="1" customWidth="1"/>
    <col min="13572" max="13572" width="2.85546875" style="2" customWidth="1"/>
    <col min="13573" max="13574" width="15.140625" style="2" customWidth="1"/>
    <col min="13575" max="13575" width="15" style="2" customWidth="1"/>
    <col min="13576" max="13576" width="14.7109375" style="2" customWidth="1"/>
    <col min="13577" max="13577" width="14" style="2" customWidth="1"/>
    <col min="13578" max="13578" width="15" style="2" customWidth="1"/>
    <col min="13579" max="13579" width="14.7109375" style="2" customWidth="1"/>
    <col min="13580" max="13580" width="15.7109375" style="2" bestFit="1" customWidth="1"/>
    <col min="13581" max="13597" width="13.5703125" style="2" customWidth="1"/>
    <col min="13598" max="13598" width="13.42578125" style="2" customWidth="1"/>
    <col min="13599" max="13599" width="10.42578125" style="2" customWidth="1"/>
    <col min="13600" max="13824" width="9.140625" style="2"/>
    <col min="13825" max="13825" width="3.140625" style="2" bestFit="1" customWidth="1"/>
    <col min="13826" max="13826" width="36.7109375" style="2" customWidth="1"/>
    <col min="13827" max="13827" width="17.85546875" style="2" bestFit="1" customWidth="1"/>
    <col min="13828" max="13828" width="2.85546875" style="2" customWidth="1"/>
    <col min="13829" max="13830" width="15.140625" style="2" customWidth="1"/>
    <col min="13831" max="13831" width="15" style="2" customWidth="1"/>
    <col min="13832" max="13832" width="14.7109375" style="2" customWidth="1"/>
    <col min="13833" max="13833" width="14" style="2" customWidth="1"/>
    <col min="13834" max="13834" width="15" style="2" customWidth="1"/>
    <col min="13835" max="13835" width="14.7109375" style="2" customWidth="1"/>
    <col min="13836" max="13836" width="15.7109375" style="2" bestFit="1" customWidth="1"/>
    <col min="13837" max="13853" width="13.5703125" style="2" customWidth="1"/>
    <col min="13854" max="13854" width="13.42578125" style="2" customWidth="1"/>
    <col min="13855" max="13855" width="10.42578125" style="2" customWidth="1"/>
    <col min="13856" max="14080" width="9.140625" style="2"/>
    <col min="14081" max="14081" width="3.140625" style="2" bestFit="1" customWidth="1"/>
    <col min="14082" max="14082" width="36.7109375" style="2" customWidth="1"/>
    <col min="14083" max="14083" width="17.85546875" style="2" bestFit="1" customWidth="1"/>
    <col min="14084" max="14084" width="2.85546875" style="2" customWidth="1"/>
    <col min="14085" max="14086" width="15.140625" style="2" customWidth="1"/>
    <col min="14087" max="14087" width="15" style="2" customWidth="1"/>
    <col min="14088" max="14088" width="14.7109375" style="2" customWidth="1"/>
    <col min="14089" max="14089" width="14" style="2" customWidth="1"/>
    <col min="14090" max="14090" width="15" style="2" customWidth="1"/>
    <col min="14091" max="14091" width="14.7109375" style="2" customWidth="1"/>
    <col min="14092" max="14092" width="15.7109375" style="2" bestFit="1" customWidth="1"/>
    <col min="14093" max="14109" width="13.5703125" style="2" customWidth="1"/>
    <col min="14110" max="14110" width="13.42578125" style="2" customWidth="1"/>
    <col min="14111" max="14111" width="10.42578125" style="2" customWidth="1"/>
    <col min="14112" max="14336" width="9.140625" style="2"/>
    <col min="14337" max="14337" width="3.140625" style="2" bestFit="1" customWidth="1"/>
    <col min="14338" max="14338" width="36.7109375" style="2" customWidth="1"/>
    <col min="14339" max="14339" width="17.85546875" style="2" bestFit="1" customWidth="1"/>
    <col min="14340" max="14340" width="2.85546875" style="2" customWidth="1"/>
    <col min="14341" max="14342" width="15.140625" style="2" customWidth="1"/>
    <col min="14343" max="14343" width="15" style="2" customWidth="1"/>
    <col min="14344" max="14344" width="14.7109375" style="2" customWidth="1"/>
    <col min="14345" max="14345" width="14" style="2" customWidth="1"/>
    <col min="14346" max="14346" width="15" style="2" customWidth="1"/>
    <col min="14347" max="14347" width="14.7109375" style="2" customWidth="1"/>
    <col min="14348" max="14348" width="15.7109375" style="2" bestFit="1" customWidth="1"/>
    <col min="14349" max="14365" width="13.5703125" style="2" customWidth="1"/>
    <col min="14366" max="14366" width="13.42578125" style="2" customWidth="1"/>
    <col min="14367" max="14367" width="10.42578125" style="2" customWidth="1"/>
    <col min="14368" max="14592" width="9.140625" style="2"/>
    <col min="14593" max="14593" width="3.140625" style="2" bestFit="1" customWidth="1"/>
    <col min="14594" max="14594" width="36.7109375" style="2" customWidth="1"/>
    <col min="14595" max="14595" width="17.85546875" style="2" bestFit="1" customWidth="1"/>
    <col min="14596" max="14596" width="2.85546875" style="2" customWidth="1"/>
    <col min="14597" max="14598" width="15.140625" style="2" customWidth="1"/>
    <col min="14599" max="14599" width="15" style="2" customWidth="1"/>
    <col min="14600" max="14600" width="14.7109375" style="2" customWidth="1"/>
    <col min="14601" max="14601" width="14" style="2" customWidth="1"/>
    <col min="14602" max="14602" width="15" style="2" customWidth="1"/>
    <col min="14603" max="14603" width="14.7109375" style="2" customWidth="1"/>
    <col min="14604" max="14604" width="15.7109375" style="2" bestFit="1" customWidth="1"/>
    <col min="14605" max="14621" width="13.5703125" style="2" customWidth="1"/>
    <col min="14622" max="14622" width="13.42578125" style="2" customWidth="1"/>
    <col min="14623" max="14623" width="10.42578125" style="2" customWidth="1"/>
    <col min="14624" max="14848" width="9.140625" style="2"/>
    <col min="14849" max="14849" width="3.140625" style="2" bestFit="1" customWidth="1"/>
    <col min="14850" max="14850" width="36.7109375" style="2" customWidth="1"/>
    <col min="14851" max="14851" width="17.85546875" style="2" bestFit="1" customWidth="1"/>
    <col min="14852" max="14852" width="2.85546875" style="2" customWidth="1"/>
    <col min="14853" max="14854" width="15.140625" style="2" customWidth="1"/>
    <col min="14855" max="14855" width="15" style="2" customWidth="1"/>
    <col min="14856" max="14856" width="14.7109375" style="2" customWidth="1"/>
    <col min="14857" max="14857" width="14" style="2" customWidth="1"/>
    <col min="14858" max="14858" width="15" style="2" customWidth="1"/>
    <col min="14859" max="14859" width="14.7109375" style="2" customWidth="1"/>
    <col min="14860" max="14860" width="15.7109375" style="2" bestFit="1" customWidth="1"/>
    <col min="14861" max="14877" width="13.5703125" style="2" customWidth="1"/>
    <col min="14878" max="14878" width="13.42578125" style="2" customWidth="1"/>
    <col min="14879" max="14879" width="10.42578125" style="2" customWidth="1"/>
    <col min="14880" max="15104" width="9.140625" style="2"/>
    <col min="15105" max="15105" width="3.140625" style="2" bestFit="1" customWidth="1"/>
    <col min="15106" max="15106" width="36.7109375" style="2" customWidth="1"/>
    <col min="15107" max="15107" width="17.85546875" style="2" bestFit="1" customWidth="1"/>
    <col min="15108" max="15108" width="2.85546875" style="2" customWidth="1"/>
    <col min="15109" max="15110" width="15.140625" style="2" customWidth="1"/>
    <col min="15111" max="15111" width="15" style="2" customWidth="1"/>
    <col min="15112" max="15112" width="14.7109375" style="2" customWidth="1"/>
    <col min="15113" max="15113" width="14" style="2" customWidth="1"/>
    <col min="15114" max="15114" width="15" style="2" customWidth="1"/>
    <col min="15115" max="15115" width="14.7109375" style="2" customWidth="1"/>
    <col min="15116" max="15116" width="15.7109375" style="2" bestFit="1" customWidth="1"/>
    <col min="15117" max="15133" width="13.5703125" style="2" customWidth="1"/>
    <col min="15134" max="15134" width="13.42578125" style="2" customWidth="1"/>
    <col min="15135" max="15135" width="10.42578125" style="2" customWidth="1"/>
    <col min="15136" max="15360" width="9.140625" style="2"/>
    <col min="15361" max="15361" width="3.140625" style="2" bestFit="1" customWidth="1"/>
    <col min="15362" max="15362" width="36.7109375" style="2" customWidth="1"/>
    <col min="15363" max="15363" width="17.85546875" style="2" bestFit="1" customWidth="1"/>
    <col min="15364" max="15364" width="2.85546875" style="2" customWidth="1"/>
    <col min="15365" max="15366" width="15.140625" style="2" customWidth="1"/>
    <col min="15367" max="15367" width="15" style="2" customWidth="1"/>
    <col min="15368" max="15368" width="14.7109375" style="2" customWidth="1"/>
    <col min="15369" max="15369" width="14" style="2" customWidth="1"/>
    <col min="15370" max="15370" width="15" style="2" customWidth="1"/>
    <col min="15371" max="15371" width="14.7109375" style="2" customWidth="1"/>
    <col min="15372" max="15372" width="15.7109375" style="2" bestFit="1" customWidth="1"/>
    <col min="15373" max="15389" width="13.5703125" style="2" customWidth="1"/>
    <col min="15390" max="15390" width="13.42578125" style="2" customWidth="1"/>
    <col min="15391" max="15391" width="10.42578125" style="2" customWidth="1"/>
    <col min="15392" max="15616" width="9.140625" style="2"/>
    <col min="15617" max="15617" width="3.140625" style="2" bestFit="1" customWidth="1"/>
    <col min="15618" max="15618" width="36.7109375" style="2" customWidth="1"/>
    <col min="15619" max="15619" width="17.85546875" style="2" bestFit="1" customWidth="1"/>
    <col min="15620" max="15620" width="2.85546875" style="2" customWidth="1"/>
    <col min="15621" max="15622" width="15.140625" style="2" customWidth="1"/>
    <col min="15623" max="15623" width="15" style="2" customWidth="1"/>
    <col min="15624" max="15624" width="14.7109375" style="2" customWidth="1"/>
    <col min="15625" max="15625" width="14" style="2" customWidth="1"/>
    <col min="15626" max="15626" width="15" style="2" customWidth="1"/>
    <col min="15627" max="15627" width="14.7109375" style="2" customWidth="1"/>
    <col min="15628" max="15628" width="15.7109375" style="2" bestFit="1" customWidth="1"/>
    <col min="15629" max="15645" width="13.5703125" style="2" customWidth="1"/>
    <col min="15646" max="15646" width="13.42578125" style="2" customWidth="1"/>
    <col min="15647" max="15647" width="10.42578125" style="2" customWidth="1"/>
    <col min="15648" max="15872" width="9.140625" style="2"/>
    <col min="15873" max="15873" width="3.140625" style="2" bestFit="1" customWidth="1"/>
    <col min="15874" max="15874" width="36.7109375" style="2" customWidth="1"/>
    <col min="15875" max="15875" width="17.85546875" style="2" bestFit="1" customWidth="1"/>
    <col min="15876" max="15876" width="2.85546875" style="2" customWidth="1"/>
    <col min="15877" max="15878" width="15.140625" style="2" customWidth="1"/>
    <col min="15879" max="15879" width="15" style="2" customWidth="1"/>
    <col min="15880" max="15880" width="14.7109375" style="2" customWidth="1"/>
    <col min="15881" max="15881" width="14" style="2" customWidth="1"/>
    <col min="15882" max="15882" width="15" style="2" customWidth="1"/>
    <col min="15883" max="15883" width="14.7109375" style="2" customWidth="1"/>
    <col min="15884" max="15884" width="15.7109375" style="2" bestFit="1" customWidth="1"/>
    <col min="15885" max="15901" width="13.5703125" style="2" customWidth="1"/>
    <col min="15902" max="15902" width="13.42578125" style="2" customWidth="1"/>
    <col min="15903" max="15903" width="10.42578125" style="2" customWidth="1"/>
    <col min="15904" max="16128" width="9.140625" style="2"/>
    <col min="16129" max="16129" width="3.140625" style="2" bestFit="1" customWidth="1"/>
    <col min="16130" max="16130" width="36.7109375" style="2" customWidth="1"/>
    <col min="16131" max="16131" width="17.85546875" style="2" bestFit="1" customWidth="1"/>
    <col min="16132" max="16132" width="2.85546875" style="2" customWidth="1"/>
    <col min="16133" max="16134" width="15.140625" style="2" customWidth="1"/>
    <col min="16135" max="16135" width="15" style="2" customWidth="1"/>
    <col min="16136" max="16136" width="14.7109375" style="2" customWidth="1"/>
    <col min="16137" max="16137" width="14" style="2" customWidth="1"/>
    <col min="16138" max="16138" width="15" style="2" customWidth="1"/>
    <col min="16139" max="16139" width="14.7109375" style="2" customWidth="1"/>
    <col min="16140" max="16140" width="15.7109375" style="2" bestFit="1" customWidth="1"/>
    <col min="16141" max="16157" width="13.5703125" style="2" customWidth="1"/>
    <col min="16158" max="16158" width="13.42578125" style="2" customWidth="1"/>
    <col min="16159" max="16159" width="10.42578125" style="2" customWidth="1"/>
    <col min="16160" max="16384" width="9.140625" style="2"/>
  </cols>
  <sheetData>
    <row r="1" spans="1:31" ht="15.75">
      <c r="A1" s="1" t="s">
        <v>0</v>
      </c>
    </row>
    <row r="2" spans="1:31">
      <c r="A2" s="4" t="s">
        <v>1</v>
      </c>
    </row>
    <row r="3" spans="1:31">
      <c r="A3" s="4" t="s">
        <v>2</v>
      </c>
      <c r="B3" s="5"/>
      <c r="C3" s="6"/>
      <c r="D3" s="7"/>
    </row>
    <row r="4" spans="1:31">
      <c r="A4" s="8" t="s">
        <v>97</v>
      </c>
      <c r="B4" s="5"/>
      <c r="C4" s="6"/>
      <c r="D4" s="7"/>
    </row>
    <row r="5" spans="1:31">
      <c r="B5" s="5"/>
      <c r="C5" s="6"/>
      <c r="D5" s="7"/>
      <c r="E5" s="9">
        <v>12.1</v>
      </c>
      <c r="F5" s="9">
        <v>12.2</v>
      </c>
      <c r="G5" s="9">
        <v>12.3</v>
      </c>
      <c r="H5" s="9">
        <v>12.4</v>
      </c>
      <c r="I5" s="9">
        <v>12.5</v>
      </c>
      <c r="J5" s="9">
        <v>12.6</v>
      </c>
      <c r="K5" s="9">
        <v>12.7</v>
      </c>
      <c r="L5" s="9">
        <v>12.8</v>
      </c>
      <c r="M5" s="9">
        <v>12.9</v>
      </c>
      <c r="N5" s="10" t="s">
        <v>3</v>
      </c>
      <c r="O5" s="10">
        <v>12.11</v>
      </c>
      <c r="P5" s="10">
        <v>12.12</v>
      </c>
      <c r="Q5" s="10">
        <v>12.13</v>
      </c>
      <c r="R5" s="10">
        <v>12.14</v>
      </c>
      <c r="S5" s="10">
        <v>12.15</v>
      </c>
      <c r="T5" s="10">
        <v>12.16</v>
      </c>
      <c r="U5" s="10">
        <v>12.17</v>
      </c>
      <c r="V5" s="10">
        <v>12.18</v>
      </c>
      <c r="W5" s="10">
        <v>12.19</v>
      </c>
      <c r="X5" s="10" t="s">
        <v>4</v>
      </c>
      <c r="Y5" s="10">
        <v>12.21</v>
      </c>
      <c r="Z5" s="10">
        <v>12.22</v>
      </c>
      <c r="AA5" s="10">
        <v>12.23</v>
      </c>
      <c r="AB5" s="10">
        <v>12.24</v>
      </c>
      <c r="AC5" s="10">
        <v>12.25</v>
      </c>
      <c r="AD5" s="10">
        <v>12.26</v>
      </c>
      <c r="AE5" s="10"/>
    </row>
    <row r="6" spans="1:31" ht="63.75">
      <c r="C6" s="11" t="s">
        <v>5</v>
      </c>
      <c r="D6" s="12"/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23</v>
      </c>
      <c r="W6" s="13" t="s">
        <v>24</v>
      </c>
      <c r="X6" s="13" t="s">
        <v>25</v>
      </c>
      <c r="Y6" s="13" t="s">
        <v>26</v>
      </c>
      <c r="Z6" s="13" t="s">
        <v>27</v>
      </c>
      <c r="AA6" s="13" t="s">
        <v>28</v>
      </c>
      <c r="AB6" s="13" t="s">
        <v>29</v>
      </c>
      <c r="AC6" s="13" t="s">
        <v>30</v>
      </c>
      <c r="AD6" s="13" t="s">
        <v>31</v>
      </c>
      <c r="AE6" s="13" t="s">
        <v>32</v>
      </c>
    </row>
    <row r="7" spans="1:31">
      <c r="A7" s="14">
        <v>1</v>
      </c>
      <c r="B7" s="14" t="s">
        <v>33</v>
      </c>
      <c r="C7" s="5"/>
      <c r="D7" s="15"/>
    </row>
    <row r="8" spans="1:31">
      <c r="A8" s="14">
        <v>2</v>
      </c>
      <c r="B8" s="14" t="s">
        <v>34</v>
      </c>
      <c r="C8" s="16">
        <f>SUM(E8:AE8)</f>
        <v>1278811</v>
      </c>
      <c r="D8" s="17"/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1278811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</row>
    <row r="9" spans="1:31">
      <c r="A9" s="14">
        <v>3</v>
      </c>
      <c r="B9" s="14" t="s">
        <v>35</v>
      </c>
      <c r="C9" s="16">
        <f>SUM(E9:AE9)</f>
        <v>0</v>
      </c>
      <c r="D9" s="17"/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</row>
    <row r="10" spans="1:31">
      <c r="A10" s="14">
        <v>4</v>
      </c>
      <c r="B10" s="14" t="s">
        <v>36</v>
      </c>
      <c r="C10" s="16">
        <f>SUM(E10:AE10)</f>
        <v>-28344624.644535065</v>
      </c>
      <c r="D10" s="17"/>
      <c r="E10" s="16">
        <v>-28344624.644535065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</row>
    <row r="11" spans="1:31">
      <c r="A11" s="14">
        <v>5</v>
      </c>
      <c r="B11" s="14" t="s">
        <v>37</v>
      </c>
      <c r="C11" s="16">
        <f>SUM(E11:AE11)</f>
        <v>1150.3523093760014</v>
      </c>
      <c r="D11" s="17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-1.5251844078302383</v>
      </c>
      <c r="V11" s="16">
        <v>0</v>
      </c>
      <c r="W11" s="16">
        <v>1.3878429979085922</v>
      </c>
      <c r="X11" s="16">
        <v>0.22737692296504974</v>
      </c>
      <c r="Y11" s="16">
        <v>1150.262273862958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1:31">
      <c r="A12" s="14">
        <v>6</v>
      </c>
      <c r="B12" s="14" t="s">
        <v>38</v>
      </c>
      <c r="C12" s="18">
        <f>SUM(E12:AE12)</f>
        <v>-27064663.292225599</v>
      </c>
      <c r="D12" s="17"/>
      <c r="E12" s="18">
        <v>-28344624.644535065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1278811</v>
      </c>
      <c r="T12" s="18">
        <v>0</v>
      </c>
      <c r="U12" s="18">
        <v>-1.5251843929290771</v>
      </c>
      <c r="V12" s="18">
        <v>0</v>
      </c>
      <c r="W12" s="18">
        <v>1.387843132019043</v>
      </c>
      <c r="X12" s="18">
        <v>0.22737693786621094</v>
      </c>
      <c r="Y12" s="18">
        <v>1150.2622737884521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</row>
    <row r="13" spans="1:31">
      <c r="A13" s="14">
        <v>7</v>
      </c>
      <c r="B13" s="14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>
      <c r="A14" s="14">
        <v>8</v>
      </c>
      <c r="B14" s="14" t="s">
        <v>39</v>
      </c>
      <c r="C14" s="16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>
      <c r="A15" s="14">
        <v>9</v>
      </c>
      <c r="B15" s="14" t="s">
        <v>40</v>
      </c>
      <c r="C15" s="16">
        <f t="shared" ref="C15:C24" si="0">SUM(E15:AE15)</f>
        <v>-14404131.151470482</v>
      </c>
      <c r="D15" s="17"/>
      <c r="E15" s="16">
        <v>-14122182.952260733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-13706.902933239937</v>
      </c>
      <c r="N15" s="16">
        <v>-132837.42745107412</v>
      </c>
      <c r="O15" s="16">
        <v>-135403.86882543564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</row>
    <row r="16" spans="1:31">
      <c r="A16" s="14">
        <v>10</v>
      </c>
      <c r="B16" s="14" t="s">
        <v>41</v>
      </c>
      <c r="C16" s="16">
        <f t="shared" si="0"/>
        <v>0</v>
      </c>
      <c r="D16" s="17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</row>
    <row r="17" spans="1:31">
      <c r="A17" s="14">
        <v>11</v>
      </c>
      <c r="B17" s="14" t="s">
        <v>42</v>
      </c>
      <c r="C17" s="16">
        <f t="shared" si="0"/>
        <v>-41405.314210668206</v>
      </c>
      <c r="D17" s="17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-2012.9180622436106</v>
      </c>
      <c r="N17" s="16">
        <v>-19507.751558501273</v>
      </c>
      <c r="O17" s="16">
        <v>-19884.644589923322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</row>
    <row r="18" spans="1:31">
      <c r="A18" s="14">
        <v>12</v>
      </c>
      <c r="B18" s="14" t="s">
        <v>43</v>
      </c>
      <c r="C18" s="16">
        <f t="shared" si="0"/>
        <v>-24695710.883267581</v>
      </c>
      <c r="D18" s="17"/>
      <c r="E18" s="16">
        <v>-23998178.351205587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-4844.9866799712181</v>
      </c>
      <c r="N18" s="16">
        <v>-46954.120105624199</v>
      </c>
      <c r="O18" s="16">
        <v>-47861.281579971313</v>
      </c>
      <c r="P18" s="16">
        <v>0</v>
      </c>
      <c r="Q18" s="16">
        <v>0</v>
      </c>
      <c r="R18" s="16">
        <v>0</v>
      </c>
      <c r="S18" s="16">
        <v>0</v>
      </c>
      <c r="T18" s="16">
        <v>-597872.14369642735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</row>
    <row r="19" spans="1:31">
      <c r="A19" s="14">
        <v>13</v>
      </c>
      <c r="B19" s="14" t="s">
        <v>44</v>
      </c>
      <c r="C19" s="16">
        <f t="shared" si="0"/>
        <v>1059439.5006647706</v>
      </c>
      <c r="D19" s="17"/>
      <c r="E19" s="16">
        <v>1118717.0640185475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-2881.7768983244896</v>
      </c>
      <c r="N19" s="16">
        <v>-27928.105388045311</v>
      </c>
      <c r="O19" s="16">
        <v>-28467.681067407131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</row>
    <row r="20" spans="1:31">
      <c r="A20" s="14">
        <v>14</v>
      </c>
      <c r="B20" s="14" t="s">
        <v>45</v>
      </c>
      <c r="C20" s="16">
        <f t="shared" si="0"/>
        <v>-325959.18573485315</v>
      </c>
      <c r="D20" s="17"/>
      <c r="E20" s="16">
        <v>0</v>
      </c>
      <c r="F20" s="16">
        <v>0</v>
      </c>
      <c r="G20" s="16">
        <v>0</v>
      </c>
      <c r="H20" s="16">
        <v>-51220.967276707292</v>
      </c>
      <c r="I20" s="16">
        <v>0</v>
      </c>
      <c r="J20" s="16">
        <v>0</v>
      </c>
      <c r="K20" s="16">
        <v>0</v>
      </c>
      <c r="L20" s="16">
        <v>-6393.9402629882097</v>
      </c>
      <c r="M20" s="16">
        <v>-12440.239847630262</v>
      </c>
      <c r="N20" s="16">
        <v>-120561.8414516747</v>
      </c>
      <c r="O20" s="16">
        <v>-122891.11644591391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76206.406367823482</v>
      </c>
      <c r="Z20" s="16">
        <v>0</v>
      </c>
      <c r="AA20" s="16">
        <v>-88657.486817762256</v>
      </c>
      <c r="AB20" s="16">
        <v>0</v>
      </c>
      <c r="AC20" s="16">
        <v>0</v>
      </c>
      <c r="AD20" s="16">
        <v>0</v>
      </c>
      <c r="AE20" s="16">
        <v>0</v>
      </c>
    </row>
    <row r="21" spans="1:31">
      <c r="A21" s="14">
        <v>15</v>
      </c>
      <c r="B21" s="14" t="s">
        <v>46</v>
      </c>
      <c r="C21" s="16">
        <f t="shared" si="0"/>
        <v>-1032282.3614078015</v>
      </c>
      <c r="D21" s="17"/>
      <c r="E21" s="16">
        <v>0</v>
      </c>
      <c r="F21" s="16">
        <v>0</v>
      </c>
      <c r="G21" s="16">
        <v>0</v>
      </c>
      <c r="H21" s="16">
        <v>0</v>
      </c>
      <c r="I21" s="16">
        <v>-363963.93892580271</v>
      </c>
      <c r="J21" s="16">
        <v>-342077</v>
      </c>
      <c r="K21" s="16">
        <v>0</v>
      </c>
      <c r="L21" s="16">
        <v>0</v>
      </c>
      <c r="M21" s="16">
        <v>-6306.6318959370255</v>
      </c>
      <c r="N21" s="16">
        <v>-61119.33242829144</v>
      </c>
      <c r="O21" s="16">
        <v>-62300.168180063367</v>
      </c>
      <c r="P21" s="16">
        <v>-196515.28997770697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</row>
    <row r="22" spans="1:31">
      <c r="A22" s="14">
        <v>16</v>
      </c>
      <c r="B22" s="14" t="s">
        <v>47</v>
      </c>
      <c r="C22" s="16">
        <f t="shared" si="0"/>
        <v>-19918.056401795708</v>
      </c>
      <c r="D22" s="17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-968.31569232791662</v>
      </c>
      <c r="N22" s="16">
        <v>-9384.2180218091235</v>
      </c>
      <c r="O22" s="16">
        <v>-9565.5226876586676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</row>
    <row r="23" spans="1:31">
      <c r="A23" s="14">
        <v>17</v>
      </c>
      <c r="B23" s="14" t="s">
        <v>48</v>
      </c>
      <c r="C23" s="16">
        <f t="shared" si="0"/>
        <v>0</v>
      </c>
      <c r="D23" s="17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</row>
    <row r="24" spans="1:31">
      <c r="A24" s="14">
        <v>18</v>
      </c>
      <c r="B24" s="14" t="s">
        <v>49</v>
      </c>
      <c r="C24" s="19">
        <f t="shared" si="0"/>
        <v>-1401795.9396716058</v>
      </c>
      <c r="D24" s="17"/>
      <c r="E24" s="19">
        <v>0</v>
      </c>
      <c r="F24" s="19">
        <v>-22321.232707098126</v>
      </c>
      <c r="G24" s="19">
        <v>-64139.498285770416</v>
      </c>
      <c r="H24" s="19">
        <v>0</v>
      </c>
      <c r="I24" s="19">
        <v>0</v>
      </c>
      <c r="J24" s="19">
        <v>0</v>
      </c>
      <c r="K24" s="19">
        <v>-13844.38973967731</v>
      </c>
      <c r="L24" s="19">
        <v>0</v>
      </c>
      <c r="M24" s="19">
        <v>-11660.024092897773</v>
      </c>
      <c r="N24" s="19">
        <v>-113000.55249995738</v>
      </c>
      <c r="O24" s="19">
        <v>-115183.74212362617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-51.16584750264883</v>
      </c>
      <c r="V24" s="19">
        <v>-1099457.6185223162</v>
      </c>
      <c r="W24" s="19">
        <v>45.61848508566618</v>
      </c>
      <c r="X24" s="19">
        <v>7.473893478512764</v>
      </c>
      <c r="Y24" s="19">
        <v>37809.191768676043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</row>
    <row r="25" spans="1:31">
      <c r="A25" s="14">
        <v>19</v>
      </c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>
      <c r="A26" s="14">
        <v>20</v>
      </c>
      <c r="B26" s="14" t="s">
        <v>50</v>
      </c>
      <c r="C26" s="16">
        <f>SUM(E26:AE26)</f>
        <v>-40861763.391499519</v>
      </c>
      <c r="D26" s="17"/>
      <c r="E26" s="16">
        <v>-37001644.239447594</v>
      </c>
      <c r="F26" s="16">
        <v>-22321.232707023621</v>
      </c>
      <c r="G26" s="16">
        <v>-64139.498285770416</v>
      </c>
      <c r="H26" s="16">
        <v>-51220.967276573181</v>
      </c>
      <c r="I26" s="16">
        <v>-363963.9389257431</v>
      </c>
      <c r="J26" s="16">
        <v>-342077</v>
      </c>
      <c r="K26" s="16">
        <v>-13844.389739751816</v>
      </c>
      <c r="L26" s="16">
        <v>-6393.9402630329132</v>
      </c>
      <c r="M26" s="16">
        <v>-54821.796103000641</v>
      </c>
      <c r="N26" s="16">
        <v>-531293.34890460968</v>
      </c>
      <c r="O26" s="16">
        <v>-541558.02550029755</v>
      </c>
      <c r="P26" s="16">
        <v>-196515.28997755051</v>
      </c>
      <c r="Q26" s="16">
        <v>0</v>
      </c>
      <c r="R26" s="16">
        <v>0</v>
      </c>
      <c r="S26" s="16">
        <v>0</v>
      </c>
      <c r="T26" s="16">
        <v>-597872.14369630814</v>
      </c>
      <c r="U26" s="16">
        <v>-51.165847539901733</v>
      </c>
      <c r="V26" s="16">
        <v>-1099457.6185221672</v>
      </c>
      <c r="W26" s="16">
        <v>45.618484973907471</v>
      </c>
      <c r="X26" s="16">
        <v>7.473893404006958</v>
      </c>
      <c r="Y26" s="16">
        <v>114015.59813666344</v>
      </c>
      <c r="Z26" s="16">
        <v>0</v>
      </c>
      <c r="AA26" s="16">
        <v>-88657.486817598343</v>
      </c>
      <c r="AB26" s="16">
        <v>0</v>
      </c>
      <c r="AC26" s="16">
        <v>0</v>
      </c>
      <c r="AD26" s="16">
        <v>0</v>
      </c>
      <c r="AE26" s="16">
        <v>0</v>
      </c>
    </row>
    <row r="27" spans="1:31">
      <c r="A27" s="14">
        <v>21</v>
      </c>
      <c r="B27" s="14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>
      <c r="A28" s="14">
        <v>22</v>
      </c>
      <c r="B28" s="14" t="s">
        <v>51</v>
      </c>
      <c r="C28" s="16">
        <f t="shared" ref="C28:C35" si="1">SUM(E28:AE28)</f>
        <v>-66435.965642571449</v>
      </c>
      <c r="D28" s="17"/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-31543.661580294371</v>
      </c>
      <c r="V28" s="16">
        <v>0</v>
      </c>
      <c r="W28" s="16">
        <v>5.1498945355415344</v>
      </c>
      <c r="X28" s="16">
        <v>13159.197752326727</v>
      </c>
      <c r="Y28" s="16">
        <v>4268.2993516027927</v>
      </c>
      <c r="Z28" s="16">
        <v>-52324.95106074214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</row>
    <row r="29" spans="1:31">
      <c r="A29" s="14">
        <v>23</v>
      </c>
      <c r="B29" s="14" t="s">
        <v>52</v>
      </c>
      <c r="C29" s="16">
        <f t="shared" si="1"/>
        <v>97458.695443272591</v>
      </c>
      <c r="D29" s="17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-8.9950775504112244</v>
      </c>
      <c r="V29" s="16">
        <v>0</v>
      </c>
      <c r="W29" s="16">
        <v>8.1850793585181236</v>
      </c>
      <c r="X29" s="16">
        <v>5327.0192715376616</v>
      </c>
      <c r="Y29" s="16">
        <v>6783.8998726531863</v>
      </c>
      <c r="Z29" s="16">
        <v>85348.586297273636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</row>
    <row r="30" spans="1:31">
      <c r="A30" s="14">
        <v>24</v>
      </c>
      <c r="B30" s="14" t="s">
        <v>53</v>
      </c>
      <c r="C30" s="16">
        <f t="shared" si="1"/>
        <v>-3386913.9670470506</v>
      </c>
      <c r="D30" s="17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-3427170.50993599</v>
      </c>
      <c r="R30" s="16">
        <v>0</v>
      </c>
      <c r="S30" s="16">
        <v>0</v>
      </c>
      <c r="T30" s="16">
        <v>0</v>
      </c>
      <c r="U30" s="16">
        <v>-53.373780637979507</v>
      </c>
      <c r="V30" s="16">
        <v>0</v>
      </c>
      <c r="W30" s="16">
        <v>48.567522324621677</v>
      </c>
      <c r="X30" s="16">
        <v>7.9570483192801476</v>
      </c>
      <c r="Y30" s="16">
        <v>40253.392098933458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</row>
    <row r="31" spans="1:31">
      <c r="A31" s="14">
        <v>25</v>
      </c>
      <c r="B31" s="14" t="s">
        <v>54</v>
      </c>
      <c r="C31" s="16">
        <f t="shared" si="1"/>
        <v>5747190.8993394449</v>
      </c>
      <c r="D31" s="17"/>
      <c r="E31" s="16">
        <v>2896309.4126106314</v>
      </c>
      <c r="F31" s="16">
        <v>7459.3542936965823</v>
      </c>
      <c r="G31" s="16">
        <v>21434.26611821726</v>
      </c>
      <c r="H31" s="16">
        <v>17117.125527661294</v>
      </c>
      <c r="I31" s="16">
        <v>121630.19875228032</v>
      </c>
      <c r="J31" s="16">
        <v>114315.97762506083</v>
      </c>
      <c r="K31" s="16">
        <v>4626.5459171459079</v>
      </c>
      <c r="L31" s="16">
        <v>2136.7397750914097</v>
      </c>
      <c r="M31" s="16">
        <v>18320.457723416388</v>
      </c>
      <c r="N31" s="16">
        <v>177548.67642591521</v>
      </c>
      <c r="O31" s="16">
        <v>180978.94662817568</v>
      </c>
      <c r="P31" s="16">
        <v>65963.824337590486</v>
      </c>
      <c r="Q31" s="16">
        <v>1145298.7114921696</v>
      </c>
      <c r="R31" s="16">
        <v>37254.890340544283</v>
      </c>
      <c r="S31" s="16">
        <v>427207.22411023453</v>
      </c>
      <c r="T31" s="16">
        <v>199798.11154049262</v>
      </c>
      <c r="U31" s="16">
        <v>19685.009981326759</v>
      </c>
      <c r="V31" s="16">
        <v>367418.95105055347</v>
      </c>
      <c r="W31" s="16">
        <v>-31392.145589917898</v>
      </c>
      <c r="X31" s="16">
        <v>-7681.9576106332242</v>
      </c>
      <c r="Y31" s="16">
        <v>7602.0480289980769</v>
      </c>
      <c r="Z31" s="16">
        <v>64267.302198663354</v>
      </c>
      <c r="AA31" s="16">
        <v>-46685.608867328614</v>
      </c>
      <c r="AB31" s="16">
        <v>-85694.558127038181</v>
      </c>
      <c r="AC31" s="16">
        <v>23214.22775042057</v>
      </c>
      <c r="AD31" s="16">
        <v>-6051.3084940873086</v>
      </c>
      <c r="AE31" s="16">
        <v>5108.4758001640439</v>
      </c>
    </row>
    <row r="32" spans="1:31">
      <c r="A32" s="14">
        <v>26</v>
      </c>
      <c r="B32" s="14" t="s">
        <v>55</v>
      </c>
      <c r="C32" s="16">
        <f t="shared" si="1"/>
        <v>780947.79213435948</v>
      </c>
      <c r="D32" s="17"/>
      <c r="E32" s="16">
        <v>393560.34639047831</v>
      </c>
      <c r="F32" s="16">
        <v>1013.6023613000289</v>
      </c>
      <c r="G32" s="16">
        <v>2912.5607786863111</v>
      </c>
      <c r="H32" s="16">
        <v>2325.9330728081986</v>
      </c>
      <c r="I32" s="16">
        <v>16527.523939281702</v>
      </c>
      <c r="J32" s="16">
        <v>15533.642764891032</v>
      </c>
      <c r="K32" s="16">
        <v>628.67075106548145</v>
      </c>
      <c r="L32" s="16">
        <v>290.3474478139542</v>
      </c>
      <c r="M32" s="16">
        <v>2489.4459329051897</v>
      </c>
      <c r="N32" s="16">
        <v>24125.916344128549</v>
      </c>
      <c r="O32" s="16">
        <v>24592.033093649428</v>
      </c>
      <c r="P32" s="16">
        <v>8963.3881803192198</v>
      </c>
      <c r="Q32" s="16">
        <v>155627.07342415536</v>
      </c>
      <c r="R32" s="16">
        <v>5062.3208567854017</v>
      </c>
      <c r="S32" s="16">
        <v>58050.36656970717</v>
      </c>
      <c r="T32" s="16">
        <v>27149.245050846133</v>
      </c>
      <c r="U32" s="16">
        <v>2674.8659218591638</v>
      </c>
      <c r="V32" s="16">
        <v>49926.133242629934</v>
      </c>
      <c r="W32" s="16">
        <v>-4265.6712154145353</v>
      </c>
      <c r="X32" s="16">
        <v>-1043.8504550145008</v>
      </c>
      <c r="Y32" s="16">
        <v>1032.9920195089653</v>
      </c>
      <c r="Z32" s="16">
        <v>8732.8590485160239</v>
      </c>
      <c r="AA32" s="16">
        <v>-6343.7988763484173</v>
      </c>
      <c r="AB32" s="16">
        <v>-11644.467208307236</v>
      </c>
      <c r="AC32" s="16">
        <v>3154.4280023616739</v>
      </c>
      <c r="AD32" s="16">
        <v>-822.27232238324359</v>
      </c>
      <c r="AE32" s="16">
        <v>694.15701813017949</v>
      </c>
    </row>
    <row r="33" spans="1:31">
      <c r="A33" s="14">
        <v>27</v>
      </c>
      <c r="B33" s="14" t="s">
        <v>56</v>
      </c>
      <c r="C33" s="16">
        <f t="shared" si="1"/>
        <v>-77350.241907000542</v>
      </c>
      <c r="D33" s="17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433.88277480006218</v>
      </c>
      <c r="V33" s="16">
        <v>0</v>
      </c>
      <c r="W33" s="16">
        <v>-28.995968252420425</v>
      </c>
      <c r="X33" s="16">
        <v>-179.79199650883675</v>
      </c>
      <c r="Y33" s="16">
        <v>-18740.260850802064</v>
      </c>
      <c r="Z33" s="16">
        <v>-85577.967873439193</v>
      </c>
      <c r="AA33" s="16">
        <v>26742.89200720191</v>
      </c>
      <c r="AB33" s="16">
        <v>0</v>
      </c>
      <c r="AC33" s="16">
        <v>0</v>
      </c>
      <c r="AD33" s="16">
        <v>0</v>
      </c>
      <c r="AE33" s="16">
        <v>0</v>
      </c>
    </row>
    <row r="34" spans="1:31">
      <c r="A34" s="14">
        <v>28</v>
      </c>
      <c r="B34" s="14" t="s">
        <v>57</v>
      </c>
      <c r="C34" s="16">
        <f t="shared" si="1"/>
        <v>0</v>
      </c>
      <c r="D34" s="17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</row>
    <row r="35" spans="1:31">
      <c r="A35" s="14">
        <v>29</v>
      </c>
      <c r="B35" s="14" t="s">
        <v>58</v>
      </c>
      <c r="C35" s="19">
        <f t="shared" si="1"/>
        <v>0.63749332586303353</v>
      </c>
      <c r="D35" s="17"/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-8.4521481767296791E-4</v>
      </c>
      <c r="V35" s="19">
        <v>0</v>
      </c>
      <c r="W35" s="19">
        <v>7.6910411007702351E-4</v>
      </c>
      <c r="X35" s="19">
        <v>1.2600584886968136E-4</v>
      </c>
      <c r="Y35" s="19">
        <v>0.6374434307217598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</row>
    <row r="36" spans="1:31">
      <c r="A36" s="14">
        <v>30</v>
      </c>
      <c r="B36" s="14"/>
      <c r="C36" s="16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>
      <c r="A37" s="14">
        <v>31</v>
      </c>
      <c r="B37" s="14" t="s">
        <v>59</v>
      </c>
      <c r="C37" s="17">
        <f>SUM(E37:AE37)</f>
        <v>-37766865.541685343</v>
      </c>
      <c r="D37" s="17"/>
      <c r="E37" s="17">
        <v>-33711774.480446339</v>
      </c>
      <c r="F37" s="17">
        <v>-13848.276051998138</v>
      </c>
      <c r="G37" s="17">
        <v>-39792.671388864517</v>
      </c>
      <c r="H37" s="17">
        <v>-31777.908676147461</v>
      </c>
      <c r="I37" s="17">
        <v>-225806.21623420715</v>
      </c>
      <c r="J37" s="17">
        <v>-212227.37961006165</v>
      </c>
      <c r="K37" s="17">
        <v>-8589.1730713844299</v>
      </c>
      <c r="L37" s="17">
        <v>-3966.8530402183533</v>
      </c>
      <c r="M37" s="17">
        <v>-34011.892446756363</v>
      </c>
      <c r="N37" s="17">
        <v>-329618.75613451004</v>
      </c>
      <c r="O37" s="17">
        <v>-335987.04577851295</v>
      </c>
      <c r="P37" s="17">
        <v>-121588.07745957375</v>
      </c>
      <c r="Q37" s="17">
        <v>-2126244.7250196934</v>
      </c>
      <c r="R37" s="17">
        <v>42317.211197137833</v>
      </c>
      <c r="S37" s="17">
        <v>485257.59068012238</v>
      </c>
      <c r="T37" s="17">
        <v>-370924.78710508347</v>
      </c>
      <c r="U37" s="17">
        <v>-8863.4384531974792</v>
      </c>
      <c r="V37" s="17">
        <v>-682112.53422904015</v>
      </c>
      <c r="W37" s="17">
        <v>-35579.291023015976</v>
      </c>
      <c r="X37" s="17">
        <v>9596.04802942276</v>
      </c>
      <c r="Y37" s="17">
        <v>155216.60610103607</v>
      </c>
      <c r="Z37" s="17">
        <v>20445.828610181808</v>
      </c>
      <c r="AA37" s="17">
        <v>-114944.00255393982</v>
      </c>
      <c r="AB37" s="17">
        <v>-97339.02533531189</v>
      </c>
      <c r="AC37" s="17">
        <v>26368.655752658844</v>
      </c>
      <c r="AD37" s="17">
        <v>-6873.5808162689209</v>
      </c>
      <c r="AE37" s="17">
        <v>5802.6328182220459</v>
      </c>
    </row>
    <row r="38" spans="1:31">
      <c r="A38" s="14">
        <v>32</v>
      </c>
      <c r="B38" s="14"/>
      <c r="C38" s="16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3.5" thickBot="1">
      <c r="A39" s="14">
        <v>33</v>
      </c>
      <c r="B39" s="14" t="s">
        <v>60</v>
      </c>
      <c r="C39" s="20">
        <f>SUM(E39:AE39)</f>
        <v>10702202.249459743</v>
      </c>
      <c r="D39" s="17"/>
      <c r="E39" s="20">
        <v>5367149.835911274</v>
      </c>
      <c r="F39" s="20">
        <v>13848.276051998138</v>
      </c>
      <c r="G39" s="20">
        <v>39792.671388864517</v>
      </c>
      <c r="H39" s="20">
        <v>31777.908676147461</v>
      </c>
      <c r="I39" s="20">
        <v>225806.21623420715</v>
      </c>
      <c r="J39" s="20">
        <v>212227.37961006165</v>
      </c>
      <c r="K39" s="20">
        <v>8589.1730713844299</v>
      </c>
      <c r="L39" s="20">
        <v>3966.8530402183533</v>
      </c>
      <c r="M39" s="20">
        <v>34011.892446756363</v>
      </c>
      <c r="N39" s="20">
        <v>329618.75613451004</v>
      </c>
      <c r="O39" s="20">
        <v>335987.04577851295</v>
      </c>
      <c r="P39" s="20">
        <v>121588.07745957375</v>
      </c>
      <c r="Q39" s="20">
        <v>2126244.7250196934</v>
      </c>
      <c r="R39" s="20">
        <v>-42317.211197137833</v>
      </c>
      <c r="S39" s="20">
        <v>793553.40931987762</v>
      </c>
      <c r="T39" s="20">
        <v>370924.78710508347</v>
      </c>
      <c r="U39" s="20">
        <v>8861.9132688045502</v>
      </c>
      <c r="V39" s="20">
        <v>682112.53422904015</v>
      </c>
      <c r="W39" s="20">
        <v>35580.678866147995</v>
      </c>
      <c r="X39" s="20">
        <v>-9595.8206524848938</v>
      </c>
      <c r="Y39" s="20">
        <v>-154066.34382724762</v>
      </c>
      <c r="Z39" s="20">
        <v>-20445.828610181808</v>
      </c>
      <c r="AA39" s="20">
        <v>114944.00255393982</v>
      </c>
      <c r="AB39" s="20">
        <v>97339.02533531189</v>
      </c>
      <c r="AC39" s="20">
        <v>-26368.655752658844</v>
      </c>
      <c r="AD39" s="20">
        <v>6873.5808162689209</v>
      </c>
      <c r="AE39" s="20">
        <v>-5802.6328182220459</v>
      </c>
    </row>
    <row r="40" spans="1:31" ht="13.5" thickTop="1">
      <c r="A40" s="14">
        <v>34</v>
      </c>
      <c r="B40" s="14"/>
      <c r="C40" s="16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>
      <c r="A41" s="14">
        <v>35</v>
      </c>
      <c r="B41" s="14" t="s">
        <v>61</v>
      </c>
      <c r="C41" s="16"/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>
      <c r="A42" s="14">
        <v>36</v>
      </c>
      <c r="B42" s="14" t="s">
        <v>62</v>
      </c>
      <c r="C42" s="16">
        <f t="shared" ref="C42:C52" si="2">SUM(E42:AE42)</f>
        <v>-1859765.5632152557</v>
      </c>
      <c r="D42" s="17"/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-1331575.5299339294</v>
      </c>
      <c r="V42" s="16">
        <v>0</v>
      </c>
      <c r="W42" s="16">
        <v>3639116.6024398804</v>
      </c>
      <c r="X42" s="16">
        <v>198587.85437011719</v>
      </c>
      <c r="Y42" s="16">
        <v>-4365894.4900913239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</row>
    <row r="43" spans="1:31">
      <c r="A43" s="14">
        <v>37</v>
      </c>
      <c r="B43" s="14" t="s">
        <v>19</v>
      </c>
      <c r="C43" s="16">
        <f t="shared" si="2"/>
        <v>-4330587.7875596695</v>
      </c>
      <c r="D43" s="17"/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-4330587.7875596695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</row>
    <row r="44" spans="1:31">
      <c r="A44" s="14">
        <v>38</v>
      </c>
      <c r="B44" s="14" t="s">
        <v>63</v>
      </c>
      <c r="C44" s="16">
        <f t="shared" si="2"/>
        <v>2585.9770061597228</v>
      </c>
      <c r="D44" s="17"/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-3.4285947009921074</v>
      </c>
      <c r="V44" s="16">
        <v>0</v>
      </c>
      <c r="W44" s="16">
        <v>3.1198529973626137</v>
      </c>
      <c r="X44" s="16">
        <v>0.5111403614282608</v>
      </c>
      <c r="Y44" s="16">
        <v>2585.774607501924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</row>
    <row r="45" spans="1:31">
      <c r="A45" s="14">
        <v>39</v>
      </c>
      <c r="B45" s="14" t="s">
        <v>64</v>
      </c>
      <c r="C45" s="16">
        <f t="shared" si="2"/>
        <v>0</v>
      </c>
      <c r="D45" s="17"/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</row>
    <row r="46" spans="1:31">
      <c r="A46" s="14">
        <v>40</v>
      </c>
      <c r="B46" s="14" t="s">
        <v>65</v>
      </c>
      <c r="C46" s="16">
        <f t="shared" si="2"/>
        <v>0</v>
      </c>
      <c r="D46" s="17"/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</row>
    <row r="47" spans="1:31">
      <c r="A47" s="14">
        <v>41</v>
      </c>
      <c r="B47" s="14" t="s">
        <v>66</v>
      </c>
      <c r="C47" s="16">
        <f t="shared" si="2"/>
        <v>5101.0681260712445</v>
      </c>
      <c r="D47" s="17"/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-6.7632059678435326</v>
      </c>
      <c r="V47" s="16">
        <v>0</v>
      </c>
      <c r="W47" s="16">
        <v>6.1541856899857521</v>
      </c>
      <c r="X47" s="16">
        <v>1.0082695297896862</v>
      </c>
      <c r="Y47" s="16">
        <v>5100.6688768193126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</row>
    <row r="48" spans="1:31">
      <c r="A48" s="14">
        <v>42</v>
      </c>
      <c r="B48" s="14" t="s">
        <v>67</v>
      </c>
      <c r="C48" s="16">
        <f t="shared" si="2"/>
        <v>0</v>
      </c>
      <c r="D48" s="17"/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</row>
    <row r="49" spans="1:31">
      <c r="A49" s="14">
        <v>43</v>
      </c>
      <c r="B49" s="14" t="s">
        <v>68</v>
      </c>
      <c r="C49" s="16">
        <f t="shared" si="2"/>
        <v>834.43790820240974</v>
      </c>
      <c r="D49" s="17"/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-3.0517756938934326E-2</v>
      </c>
      <c r="V49" s="16">
        <v>0</v>
      </c>
      <c r="W49" s="16">
        <v>2.7769654989242554E-2</v>
      </c>
      <c r="X49" s="16">
        <v>4.5496374368667603E-3</v>
      </c>
      <c r="Y49" s="16">
        <v>-4943.2536779344082</v>
      </c>
      <c r="Z49" s="16">
        <v>0</v>
      </c>
      <c r="AA49" s="16">
        <v>5777.6897846013308</v>
      </c>
      <c r="AB49" s="16">
        <v>0</v>
      </c>
      <c r="AC49" s="16">
        <v>0</v>
      </c>
      <c r="AD49" s="16">
        <v>0</v>
      </c>
      <c r="AE49" s="16">
        <v>0</v>
      </c>
    </row>
    <row r="50" spans="1:31">
      <c r="A50" s="14">
        <v>44</v>
      </c>
      <c r="B50" s="14" t="s">
        <v>69</v>
      </c>
      <c r="C50" s="16">
        <f t="shared" si="2"/>
        <v>-1089561.8136174902</v>
      </c>
      <c r="D50" s="17"/>
      <c r="E50" s="16">
        <v>-454748.51248405874</v>
      </c>
      <c r="F50" s="16">
        <v>-186.80366229265928</v>
      </c>
      <c r="G50" s="16">
        <v>-536.77560438215733</v>
      </c>
      <c r="H50" s="16">
        <v>-428.66200083494186</v>
      </c>
      <c r="I50" s="16">
        <v>-3045.9696211442351</v>
      </c>
      <c r="J50" s="16">
        <v>-2862.8005103096366</v>
      </c>
      <c r="K50" s="16">
        <v>-115.86200185865164</v>
      </c>
      <c r="L50" s="16">
        <v>-53.510102838277817</v>
      </c>
      <c r="M50" s="16">
        <v>-458.7968961969018</v>
      </c>
      <c r="N50" s="16">
        <v>-4446.3289562538266</v>
      </c>
      <c r="O50" s="16">
        <v>-4532.2327773049474</v>
      </c>
      <c r="P50" s="16">
        <v>-1640.1390378549695</v>
      </c>
      <c r="Q50" s="16">
        <v>-28681.570186719298</v>
      </c>
      <c r="R50" s="16">
        <v>570.82989966869354</v>
      </c>
      <c r="S50" s="16">
        <v>6545.7891473919153</v>
      </c>
      <c r="T50" s="16">
        <v>-5003.5187342986465</v>
      </c>
      <c r="U50" s="16">
        <v>279.66559714823961</v>
      </c>
      <c r="V50" s="16">
        <v>-9201.2261314690113</v>
      </c>
      <c r="W50" s="16">
        <v>-2873.4605284482241</v>
      </c>
      <c r="X50" s="16">
        <v>-114.43430431932211</v>
      </c>
      <c r="Y50" s="16">
        <v>17690.934837631881</v>
      </c>
      <c r="Z50" s="16">
        <v>984.72166623920202</v>
      </c>
      <c r="AA50" s="16">
        <v>-1911.258174136281</v>
      </c>
      <c r="AB50" s="16">
        <v>-1313.0361026674509</v>
      </c>
      <c r="AC50" s="16">
        <v>355.69492156803608</v>
      </c>
      <c r="AD50" s="16">
        <v>-92.719849362969398</v>
      </c>
      <c r="AE50" s="16">
        <v>-593741.83202038705</v>
      </c>
    </row>
    <row r="51" spans="1:31">
      <c r="A51" s="14">
        <v>45</v>
      </c>
      <c r="B51" s="14" t="s">
        <v>70</v>
      </c>
      <c r="C51" s="16">
        <f t="shared" si="2"/>
        <v>-1.3524239277467132</v>
      </c>
      <c r="D51" s="17"/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1.7930995672941208E-3</v>
      </c>
      <c r="V51" s="16">
        <v>0</v>
      </c>
      <c r="W51" s="16">
        <v>-1.6316324472427368E-3</v>
      </c>
      <c r="X51" s="16">
        <v>-2.673175185918808E-4</v>
      </c>
      <c r="Y51" s="16">
        <v>-1.3523180773481727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</row>
    <row r="52" spans="1:31">
      <c r="A52" s="14">
        <v>46</v>
      </c>
      <c r="B52" s="14" t="s">
        <v>71</v>
      </c>
      <c r="C52" s="19">
        <f t="shared" si="2"/>
        <v>0</v>
      </c>
      <c r="D52" s="17"/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</row>
    <row r="53" spans="1:31">
      <c r="A53" s="14">
        <v>47</v>
      </c>
      <c r="B53" s="14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>
      <c r="A54" s="14">
        <v>48</v>
      </c>
      <c r="B54" s="14" t="s">
        <v>72</v>
      </c>
      <c r="C54" s="17">
        <f>SUM(E54:AE54)</f>
        <v>-7271395.0337753296</v>
      </c>
      <c r="D54" s="17"/>
      <c r="E54" s="17">
        <v>-454748.5124835968</v>
      </c>
      <c r="F54" s="17">
        <v>-186.80366325378418</v>
      </c>
      <c r="G54" s="17">
        <v>-536.77560424804687</v>
      </c>
      <c r="H54" s="17">
        <v>-428.66200065612793</v>
      </c>
      <c r="I54" s="17">
        <v>-3045.9696216583252</v>
      </c>
      <c r="J54" s="17">
        <v>-2862.8005104064941</v>
      </c>
      <c r="K54" s="17">
        <v>-115.86200141906738</v>
      </c>
      <c r="L54" s="17">
        <v>-53.510103225708008</v>
      </c>
      <c r="M54" s="17">
        <v>-458.79689598083496</v>
      </c>
      <c r="N54" s="17">
        <v>-4446.3289566040039</v>
      </c>
      <c r="O54" s="17">
        <v>-4532.2327766418457</v>
      </c>
      <c r="P54" s="17">
        <v>-1640.1390380859375</v>
      </c>
      <c r="Q54" s="17">
        <v>-28681.57018661499</v>
      </c>
      <c r="R54" s="17">
        <v>-4330016.9576587677</v>
      </c>
      <c r="S54" s="17">
        <v>6545.7891464233398</v>
      </c>
      <c r="T54" s="17">
        <v>-5003.5187339782715</v>
      </c>
      <c r="U54" s="17">
        <v>-1331306.0848617554</v>
      </c>
      <c r="V54" s="17">
        <v>-9201.2261333465576</v>
      </c>
      <c r="W54" s="17">
        <v>3636252.4420890808</v>
      </c>
      <c r="X54" s="17">
        <v>198474.94375801086</v>
      </c>
      <c r="Y54" s="17">
        <v>-4345461.7177639008</v>
      </c>
      <c r="Z54" s="17">
        <v>984.72166633605957</v>
      </c>
      <c r="AA54" s="17">
        <v>3866.4316101074219</v>
      </c>
      <c r="AB54" s="17">
        <v>-1313.0361022949219</v>
      </c>
      <c r="AC54" s="17">
        <v>355.69492149353027</v>
      </c>
      <c r="AD54" s="17">
        <v>-92.719850540161133</v>
      </c>
      <c r="AE54" s="17">
        <v>-593741.83201980591</v>
      </c>
    </row>
    <row r="55" spans="1:31">
      <c r="A55" s="14">
        <v>49</v>
      </c>
      <c r="B55" s="14"/>
      <c r="C55" s="16"/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>
      <c r="A56" s="14">
        <v>50</v>
      </c>
      <c r="B56" s="14" t="s">
        <v>73</v>
      </c>
      <c r="C56" s="16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>
      <c r="A57" s="14">
        <v>51</v>
      </c>
      <c r="B57" s="14" t="s">
        <v>74</v>
      </c>
      <c r="C57" s="16">
        <f t="shared" ref="C57:C63" si="3">SUM(E57:AE57)</f>
        <v>9020669.6550111771</v>
      </c>
      <c r="D57" s="17"/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16345.757232666016</v>
      </c>
      <c r="V57" s="16">
        <v>0</v>
      </c>
      <c r="W57" s="16">
        <v>-23.542250633239746</v>
      </c>
      <c r="X57" s="16">
        <v>-8610.1189546585083</v>
      </c>
      <c r="Y57" s="16">
        <v>-19512.122359275818</v>
      </c>
      <c r="Z57" s="16">
        <v>0</v>
      </c>
      <c r="AA57" s="16">
        <v>9032469.6813430786</v>
      </c>
      <c r="AB57" s="16">
        <v>0</v>
      </c>
      <c r="AC57" s="16">
        <v>0</v>
      </c>
      <c r="AD57" s="16">
        <v>0</v>
      </c>
      <c r="AE57" s="16">
        <v>0</v>
      </c>
    </row>
    <row r="58" spans="1:31">
      <c r="A58" s="14">
        <v>52</v>
      </c>
      <c r="B58" s="14" t="s">
        <v>75</v>
      </c>
      <c r="C58" s="16">
        <f t="shared" si="3"/>
        <v>-4034088.7414809763</v>
      </c>
      <c r="D58" s="17"/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119.22559413313866</v>
      </c>
      <c r="V58" s="16">
        <v>0</v>
      </c>
      <c r="W58" s="16">
        <v>-108.48944252729416</v>
      </c>
      <c r="X58" s="16">
        <v>-2680.613477230072</v>
      </c>
      <c r="Y58" s="16">
        <v>-89917.45633739233</v>
      </c>
      <c r="Z58" s="16">
        <v>0</v>
      </c>
      <c r="AA58" s="16">
        <v>-3941501.4078179598</v>
      </c>
      <c r="AB58" s="16">
        <v>0</v>
      </c>
      <c r="AC58" s="16">
        <v>0</v>
      </c>
      <c r="AD58" s="16">
        <v>0</v>
      </c>
      <c r="AE58" s="16">
        <v>0</v>
      </c>
    </row>
    <row r="59" spans="1:31">
      <c r="A59" s="14">
        <v>53</v>
      </c>
      <c r="B59" s="14" t="s">
        <v>76</v>
      </c>
      <c r="C59" s="16">
        <f t="shared" si="3"/>
        <v>8179629.187422514</v>
      </c>
      <c r="D59" s="17"/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-33936.97999548912</v>
      </c>
      <c r="Q59" s="16">
        <v>0</v>
      </c>
      <c r="R59" s="16">
        <v>0</v>
      </c>
      <c r="S59" s="16">
        <v>0</v>
      </c>
      <c r="T59" s="16">
        <v>0</v>
      </c>
      <c r="U59" s="16">
        <v>215100.16633892059</v>
      </c>
      <c r="V59" s="16">
        <v>0</v>
      </c>
      <c r="W59" s="16">
        <v>54.864432811737061</v>
      </c>
      <c r="X59" s="16">
        <v>5129.321685552597</v>
      </c>
      <c r="Y59" s="16">
        <v>26664.502669095993</v>
      </c>
      <c r="Z59" s="16">
        <v>0</v>
      </c>
      <c r="AA59" s="16">
        <v>353.67167615890503</v>
      </c>
      <c r="AB59" s="16">
        <v>9961317.9234509468</v>
      </c>
      <c r="AC59" s="16">
        <v>-2698471.2684621811</v>
      </c>
      <c r="AD59" s="16">
        <v>703416.98562669754</v>
      </c>
      <c r="AE59" s="16">
        <v>0</v>
      </c>
    </row>
    <row r="60" spans="1:31">
      <c r="A60" s="14">
        <v>54</v>
      </c>
      <c r="B60" s="14" t="s">
        <v>77</v>
      </c>
      <c r="C60" s="16">
        <f t="shared" si="3"/>
        <v>0</v>
      </c>
      <c r="D60" s="17"/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</row>
    <row r="61" spans="1:31">
      <c r="A61" s="14">
        <v>55</v>
      </c>
      <c r="B61" s="14" t="s">
        <v>78</v>
      </c>
      <c r="C61" s="16">
        <f t="shared" si="3"/>
        <v>0</v>
      </c>
      <c r="D61" s="17"/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</row>
    <row r="62" spans="1:31">
      <c r="A62" s="14">
        <v>56</v>
      </c>
      <c r="B62" s="14" t="s">
        <v>79</v>
      </c>
      <c r="C62" s="16">
        <f t="shared" si="3"/>
        <v>0</v>
      </c>
      <c r="D62" s="17"/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</row>
    <row r="63" spans="1:31">
      <c r="A63" s="14">
        <v>57</v>
      </c>
      <c r="B63" s="14" t="s">
        <v>80</v>
      </c>
      <c r="C63" s="19">
        <f t="shared" si="3"/>
        <v>-9372.3799721859396</v>
      </c>
      <c r="D63" s="17"/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12.426286928355694</v>
      </c>
      <c r="V63" s="19">
        <v>0</v>
      </c>
      <c r="W63" s="19">
        <v>-11.307311583310366</v>
      </c>
      <c r="X63" s="19">
        <v>-1.8525306656956673</v>
      </c>
      <c r="Y63" s="19">
        <v>-9371.6464168652892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</row>
    <row r="64" spans="1:31">
      <c r="A64" s="14">
        <v>58</v>
      </c>
      <c r="B64" s="14"/>
      <c r="C64" s="16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>
      <c r="A65" s="14">
        <v>59</v>
      </c>
      <c r="B65" s="14" t="s">
        <v>81</v>
      </c>
      <c r="C65" s="17">
        <f>SUM(E65:AE65)</f>
        <v>13156837.720980644</v>
      </c>
      <c r="D65" s="17"/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-33936.979995727539</v>
      </c>
      <c r="Q65" s="17">
        <v>0</v>
      </c>
      <c r="R65" s="17">
        <v>0</v>
      </c>
      <c r="S65" s="17">
        <v>0</v>
      </c>
      <c r="T65" s="17">
        <v>0</v>
      </c>
      <c r="U65" s="17">
        <v>231577.57545185089</v>
      </c>
      <c r="V65" s="17">
        <v>0</v>
      </c>
      <c r="W65" s="17">
        <v>-88.474571228027344</v>
      </c>
      <c r="X65" s="17">
        <v>-6163.263277053833</v>
      </c>
      <c r="Y65" s="17">
        <v>-92136.722444534302</v>
      </c>
      <c r="Z65" s="17">
        <v>0</v>
      </c>
      <c r="AA65" s="17">
        <v>5091321.9452018738</v>
      </c>
      <c r="AB65" s="17">
        <v>9961317.92345047</v>
      </c>
      <c r="AC65" s="17">
        <v>-2698471.2684621811</v>
      </c>
      <c r="AD65" s="17">
        <v>703416.98562717438</v>
      </c>
      <c r="AE65" s="17">
        <v>0</v>
      </c>
    </row>
    <row r="66" spans="1:31">
      <c r="A66" s="14">
        <v>60</v>
      </c>
      <c r="B66" s="14"/>
      <c r="C66" s="16"/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3.5" thickBot="1">
      <c r="A67" s="14">
        <v>61</v>
      </c>
      <c r="B67" s="14" t="s">
        <v>82</v>
      </c>
      <c r="C67" s="20">
        <f>SUM(E67:AE67)</f>
        <v>5885442.6872053146</v>
      </c>
      <c r="D67" s="17"/>
      <c r="E67" s="20">
        <v>-454748.5124835968</v>
      </c>
      <c r="F67" s="20">
        <v>-186.80366325378418</v>
      </c>
      <c r="G67" s="20">
        <v>-536.77560424804687</v>
      </c>
      <c r="H67" s="20">
        <v>-428.66200065612793</v>
      </c>
      <c r="I67" s="20">
        <v>-3045.9696216583252</v>
      </c>
      <c r="J67" s="20">
        <v>-2862.8005104064941</v>
      </c>
      <c r="K67" s="20">
        <v>-115.86200141906738</v>
      </c>
      <c r="L67" s="20">
        <v>-53.510103225708008</v>
      </c>
      <c r="M67" s="20">
        <v>-458.79689598083496</v>
      </c>
      <c r="N67" s="20">
        <v>-4446.3289566040039</v>
      </c>
      <c r="O67" s="20">
        <v>-4532.2327766418457</v>
      </c>
      <c r="P67" s="20">
        <v>-35577.119033813477</v>
      </c>
      <c r="Q67" s="20">
        <v>-28681.57018661499</v>
      </c>
      <c r="R67" s="20">
        <v>-4330016.9576587677</v>
      </c>
      <c r="S67" s="20">
        <v>6545.7891464233398</v>
      </c>
      <c r="T67" s="20">
        <v>-5003.5187339782715</v>
      </c>
      <c r="U67" s="20">
        <v>-1099728.5094099045</v>
      </c>
      <c r="V67" s="20">
        <v>-9201.2261333465576</v>
      </c>
      <c r="W67" s="20">
        <v>3636163.9675178528</v>
      </c>
      <c r="X67" s="20">
        <v>192311.68048095703</v>
      </c>
      <c r="Y67" s="20">
        <v>-4437598.4402084351</v>
      </c>
      <c r="Z67" s="20">
        <v>984.72166633605957</v>
      </c>
      <c r="AA67" s="20">
        <v>5095188.3768119812</v>
      </c>
      <c r="AB67" s="20">
        <v>9960004.887348175</v>
      </c>
      <c r="AC67" s="20">
        <v>-2698115.5735406876</v>
      </c>
      <c r="AD67" s="20">
        <v>703324.26577663422</v>
      </c>
      <c r="AE67" s="20">
        <v>-593741.83201980591</v>
      </c>
    </row>
    <row r="68" spans="1:31" ht="13.5" thickTop="1">
      <c r="A68" s="14">
        <v>62</v>
      </c>
      <c r="B68" s="14"/>
      <c r="C68" s="21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>
      <c r="A69" s="14">
        <v>63</v>
      </c>
      <c r="B69" s="14" t="s">
        <v>83</v>
      </c>
      <c r="C69" s="23">
        <f>SUM(E69:AE69)</f>
        <v>1.7965759261710373E-3</v>
      </c>
      <c r="D69" s="24"/>
      <c r="E69" s="23">
        <v>9.3780966624791573E-4</v>
      </c>
      <c r="F69" s="23">
        <v>2.4093809100900199E-6</v>
      </c>
      <c r="G69" s="23">
        <v>6.9232960482057404E-6</v>
      </c>
      <c r="H69" s="23">
        <v>5.5288549072815552E-6</v>
      </c>
      <c r="I69" s="23">
        <v>3.9286743931027379E-5</v>
      </c>
      <c r="J69" s="23">
        <v>3.6924277025236762E-5</v>
      </c>
      <c r="K69" s="23">
        <v>1.4943838571174206E-6</v>
      </c>
      <c r="L69" s="23">
        <v>6.9017136716115202E-7</v>
      </c>
      <c r="M69" s="23">
        <v>5.9175462670743584E-6</v>
      </c>
      <c r="N69" s="23">
        <v>5.7348643749025041E-5</v>
      </c>
      <c r="O69" s="23">
        <v>5.8456720404678753E-5</v>
      </c>
      <c r="P69" s="23">
        <v>2.1518479020946057E-5</v>
      </c>
      <c r="Q69" s="23">
        <v>3.6993930989320106E-4</v>
      </c>
      <c r="R69" s="23">
        <v>3.9388386197061753E-5</v>
      </c>
      <c r="S69" s="23">
        <v>1.3798636118497742E-4</v>
      </c>
      <c r="T69" s="23">
        <v>6.4585229994897075E-5</v>
      </c>
      <c r="U69" s="23">
        <v>1.3464184860853545E-5</v>
      </c>
      <c r="V69" s="23">
        <v>1.1879212064698497E-4</v>
      </c>
      <c r="W69" s="23">
        <v>-3.3291032802050535E-5</v>
      </c>
      <c r="X69" s="23">
        <v>-3.7554033298428657E-6</v>
      </c>
      <c r="Y69" s="23">
        <v>2.1375227861303303E-5</v>
      </c>
      <c r="Z69" s="23">
        <v>-3.568790088913365E-6</v>
      </c>
      <c r="AA69" s="23">
        <v>-3.5308577846400457E-5</v>
      </c>
      <c r="AB69" s="23">
        <v>-9.0944926944266924E-5</v>
      </c>
      <c r="AC69" s="23">
        <v>2.4605458756890575E-5</v>
      </c>
      <c r="AD69" s="23">
        <v>-6.4161855437283588E-6</v>
      </c>
      <c r="AE69" s="23">
        <v>5.4163995943101728E-6</v>
      </c>
    </row>
    <row r="70" spans="1:31">
      <c r="A70" s="14">
        <v>64</v>
      </c>
      <c r="B70" s="14"/>
      <c r="C70" s="23"/>
      <c r="D70" s="2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>
      <c r="A71" s="14">
        <v>65</v>
      </c>
      <c r="B71" s="14" t="s">
        <v>84</v>
      </c>
      <c r="C71" s="23">
        <f>SUM(E71:AE71)</f>
        <v>3.4483223151075548E-3</v>
      </c>
      <c r="D71" s="24"/>
      <c r="E71" s="23">
        <v>1.800018553258953E-3</v>
      </c>
      <c r="F71" s="23">
        <v>4.6245314972853668E-6</v>
      </c>
      <c r="G71" s="23">
        <v>1.3288476100214996E-5</v>
      </c>
      <c r="H71" s="23">
        <v>1.0612005580182271E-5</v>
      </c>
      <c r="I71" s="23">
        <v>7.5406418293719191E-5</v>
      </c>
      <c r="J71" s="23">
        <v>7.0871932869948084E-5</v>
      </c>
      <c r="K71" s="23">
        <v>2.8682991499301425E-6</v>
      </c>
      <c r="L71" s="23">
        <v>1.3247051193071568E-6</v>
      </c>
      <c r="M71" s="23">
        <v>1.1358054255422578E-5</v>
      </c>
      <c r="N71" s="23">
        <v>1.1007417226301108E-4</v>
      </c>
      <c r="O71" s="23">
        <v>1.122009988573508E-4</v>
      </c>
      <c r="P71" s="23">
        <v>4.1302262996048555E-5</v>
      </c>
      <c r="Q71" s="23">
        <v>7.1005625699270547E-4</v>
      </c>
      <c r="R71" s="23">
        <v>7.5601509015477131E-5</v>
      </c>
      <c r="S71" s="23">
        <v>2.6484906177538792E-4</v>
      </c>
      <c r="T71" s="23">
        <v>1.2396397311881246E-4</v>
      </c>
      <c r="U71" s="23">
        <v>2.5842965183972555E-5</v>
      </c>
      <c r="V71" s="23">
        <v>2.2800790911130242E-4</v>
      </c>
      <c r="W71" s="23">
        <v>-6.3898335512582727E-5</v>
      </c>
      <c r="X71" s="23">
        <v>-7.2080678115982177E-6</v>
      </c>
      <c r="Y71" s="23">
        <v>4.1027308754909564E-5</v>
      </c>
      <c r="Z71" s="23">
        <v>-6.8498850075149331E-6</v>
      </c>
      <c r="AA71" s="23">
        <v>-6.7770782814585706E-5</v>
      </c>
      <c r="AB71" s="23">
        <v>-1.7455840104466103E-4</v>
      </c>
      <c r="AC71" s="23">
        <v>4.7227368055458019E-5</v>
      </c>
      <c r="AD71" s="23">
        <v>-1.2315135400634003E-5</v>
      </c>
      <c r="AE71" s="23">
        <v>1.0396160449732683E-5</v>
      </c>
    </row>
    <row r="72" spans="1:31">
      <c r="A72" s="14">
        <v>66</v>
      </c>
      <c r="B72" s="14"/>
      <c r="C72" s="21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>
      <c r="A73" s="14">
        <v>67</v>
      </c>
      <c r="B73" s="14" t="s">
        <v>85</v>
      </c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>
      <c r="A74" s="14">
        <v>68</v>
      </c>
      <c r="B74" s="14" t="s">
        <v>86</v>
      </c>
      <c r="C74" s="16">
        <f>SUM(E74:AE74)</f>
        <v>17152990.699026942</v>
      </c>
      <c r="D74" s="17"/>
      <c r="E74" s="16">
        <v>8657019.594912529</v>
      </c>
      <c r="F74" s="16">
        <v>22321.232707023621</v>
      </c>
      <c r="G74" s="16">
        <v>64139.498285770416</v>
      </c>
      <c r="H74" s="16">
        <v>51220.967276573181</v>
      </c>
      <c r="I74" s="16">
        <v>363963.9389257431</v>
      </c>
      <c r="J74" s="16">
        <v>342077</v>
      </c>
      <c r="K74" s="16">
        <v>13844.389739751816</v>
      </c>
      <c r="L74" s="16">
        <v>6393.9402630329132</v>
      </c>
      <c r="M74" s="16">
        <v>54821.796103000641</v>
      </c>
      <c r="N74" s="16">
        <v>531293.34890460968</v>
      </c>
      <c r="O74" s="16">
        <v>541558.02550029755</v>
      </c>
      <c r="P74" s="16">
        <v>196515.28997755051</v>
      </c>
      <c r="Q74" s="16">
        <v>3427170.5099359751</v>
      </c>
      <c r="R74" s="16">
        <v>0</v>
      </c>
      <c r="S74" s="16">
        <v>1278811</v>
      </c>
      <c r="T74" s="16">
        <v>597872.14369630814</v>
      </c>
      <c r="U74" s="16">
        <v>31655.671946823597</v>
      </c>
      <c r="V74" s="16">
        <v>1099457.6185221672</v>
      </c>
      <c r="W74" s="16">
        <v>-106.13390707969666</v>
      </c>
      <c r="X74" s="16">
        <v>-18501.420714735985</v>
      </c>
      <c r="Y74" s="16">
        <v>-164171.56462943554</v>
      </c>
      <c r="Z74" s="16">
        <v>-33023.635236561298</v>
      </c>
      <c r="AA74" s="16">
        <v>88657.486817598343</v>
      </c>
      <c r="AB74" s="16">
        <v>0</v>
      </c>
      <c r="AC74" s="16">
        <v>0</v>
      </c>
      <c r="AD74" s="16">
        <v>0</v>
      </c>
      <c r="AE74" s="16">
        <v>0</v>
      </c>
    </row>
    <row r="75" spans="1:31">
      <c r="A75" s="14">
        <v>69</v>
      </c>
      <c r="B75" s="14" t="s">
        <v>87</v>
      </c>
      <c r="C75" s="16"/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>
      <c r="A76" s="14">
        <v>70</v>
      </c>
      <c r="B76" s="14" t="s">
        <v>88</v>
      </c>
      <c r="C76" s="16">
        <f>SUM(E76:AE76)</f>
        <v>4626.4094270728528</v>
      </c>
      <c r="D76" s="17"/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-87.032620497047901</v>
      </c>
      <c r="V76" s="16">
        <v>0</v>
      </c>
      <c r="W76" s="16">
        <v>294.18861685320735</v>
      </c>
      <c r="X76" s="16">
        <v>12.380398638546467</v>
      </c>
      <c r="Y76" s="16">
        <v>-22518.283485073596</v>
      </c>
      <c r="Z76" s="16">
        <v>0</v>
      </c>
      <c r="AA76" s="16">
        <v>26925.156517151743</v>
      </c>
      <c r="AB76" s="16">
        <v>0</v>
      </c>
      <c r="AC76" s="16">
        <v>0</v>
      </c>
      <c r="AD76" s="16">
        <v>0</v>
      </c>
      <c r="AE76" s="16">
        <v>0</v>
      </c>
    </row>
    <row r="77" spans="1:31">
      <c r="A77" s="14">
        <v>71</v>
      </c>
      <c r="B77" s="14" t="s">
        <v>89</v>
      </c>
      <c r="C77" s="16">
        <f>SUM(E77:AE77)</f>
        <v>151559.56590387225</v>
      </c>
      <c r="D77" s="17"/>
      <c r="E77" s="16">
        <v>-11710.501794070005</v>
      </c>
      <c r="F77" s="16">
        <v>-4.8104932010173798</v>
      </c>
      <c r="G77" s="16">
        <v>-13.822830647230148</v>
      </c>
      <c r="H77" s="16">
        <v>-11.038732379674911</v>
      </c>
      <c r="I77" s="16">
        <v>-78.438591301441193</v>
      </c>
      <c r="J77" s="16">
        <v>-73.721693634986877</v>
      </c>
      <c r="K77" s="16">
        <v>-2.9836319088935852</v>
      </c>
      <c r="L77" s="16">
        <v>-1.3779707849025726</v>
      </c>
      <c r="M77" s="16">
        <v>-11.814754158258438</v>
      </c>
      <c r="N77" s="16">
        <v>-114.50008475780487</v>
      </c>
      <c r="O77" s="16">
        <v>-116.71224555373192</v>
      </c>
      <c r="P77" s="16">
        <v>-916.16773852705956</v>
      </c>
      <c r="Q77" s="16">
        <v>-738.59632280468941</v>
      </c>
      <c r="R77" s="16">
        <v>-111504.86468690634</v>
      </c>
      <c r="S77" s="16">
        <v>168.56454390287399</v>
      </c>
      <c r="T77" s="16">
        <v>-128.84861305356026</v>
      </c>
      <c r="U77" s="16">
        <v>-28319.768682897091</v>
      </c>
      <c r="V77" s="16">
        <v>-236.94629484415054</v>
      </c>
      <c r="W77" s="16">
        <v>93637.040025860071</v>
      </c>
      <c r="X77" s="16">
        <v>4952.3334710299969</v>
      </c>
      <c r="Y77" s="16">
        <v>-114275.25999289751</v>
      </c>
      <c r="Z77" s="16">
        <v>25.358158469200134</v>
      </c>
      <c r="AA77" s="16">
        <v>131209.25300431252</v>
      </c>
      <c r="AB77" s="16">
        <v>256486.0618570447</v>
      </c>
      <c r="AC77" s="16">
        <v>-69480.793003588915</v>
      </c>
      <c r="AD77" s="16">
        <v>18111.72516259551</v>
      </c>
      <c r="AE77" s="16">
        <v>-15289.802161425352</v>
      </c>
    </row>
    <row r="78" spans="1:31">
      <c r="A78" s="14">
        <v>72</v>
      </c>
      <c r="B78" s="14" t="s">
        <v>90</v>
      </c>
      <c r="C78" s="16">
        <f>SUM(E78:AE78)</f>
        <v>214772.34136265516</v>
      </c>
      <c r="D78" s="17"/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-1033.3321723341942</v>
      </c>
      <c r="V78" s="16">
        <v>0</v>
      </c>
      <c r="W78" s="16">
        <v>-353.06684172153473</v>
      </c>
      <c r="X78" s="16">
        <v>458.14460206031799</v>
      </c>
      <c r="Y78" s="16">
        <v>102075.202298522</v>
      </c>
      <c r="Z78" s="16">
        <v>225402.71586877108</v>
      </c>
      <c r="AA78" s="16">
        <v>-111777.3223926425</v>
      </c>
      <c r="AB78" s="16">
        <v>0</v>
      </c>
      <c r="AC78" s="16">
        <v>0</v>
      </c>
      <c r="AD78" s="16">
        <v>0</v>
      </c>
      <c r="AE78" s="16">
        <v>0</v>
      </c>
    </row>
    <row r="79" spans="1:31">
      <c r="A79" s="14">
        <v>73</v>
      </c>
      <c r="B79" s="14" t="s">
        <v>91</v>
      </c>
      <c r="C79" s="19">
        <f>SUM(E79:AE79)</f>
        <v>10083.846240401268</v>
      </c>
      <c r="D79" s="17"/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111.38949656486511</v>
      </c>
      <c r="V79" s="19">
        <v>0</v>
      </c>
      <c r="W79" s="19">
        <v>-432.91363549232483</v>
      </c>
      <c r="X79" s="19">
        <v>-15.689210057258606</v>
      </c>
      <c r="Y79" s="19">
        <v>51944.051902770996</v>
      </c>
      <c r="Z79" s="19">
        <v>0</v>
      </c>
      <c r="AA79" s="19">
        <v>-41522.99231338501</v>
      </c>
      <c r="AB79" s="19">
        <v>0</v>
      </c>
      <c r="AC79" s="19">
        <v>0</v>
      </c>
      <c r="AD79" s="19">
        <v>0</v>
      </c>
      <c r="AE79" s="19">
        <v>0</v>
      </c>
    </row>
    <row r="80" spans="1:31">
      <c r="A80" s="14">
        <v>74</v>
      </c>
      <c r="B80" s="14" t="s">
        <v>92</v>
      </c>
      <c r="C80" s="16">
        <f>SUM(E80:AE80)</f>
        <v>17201493.218818307</v>
      </c>
      <c r="D80" s="17"/>
      <c r="E80" s="16">
        <v>8668730.0967066288</v>
      </c>
      <c r="F80" s="16">
        <v>22326.04320025444</v>
      </c>
      <c r="G80" s="16">
        <v>64153.321116447449</v>
      </c>
      <c r="H80" s="16">
        <v>51232.006008863449</v>
      </c>
      <c r="I80" s="16">
        <v>364042.37751698494</v>
      </c>
      <c r="J80" s="16">
        <v>342150.7216937542</v>
      </c>
      <c r="K80" s="16">
        <v>13847.373371601105</v>
      </c>
      <c r="L80" s="16">
        <v>6395.3182338476181</v>
      </c>
      <c r="M80" s="16">
        <v>54833.610857129097</v>
      </c>
      <c r="N80" s="16">
        <v>531407.84898948669</v>
      </c>
      <c r="O80" s="16">
        <v>541674.73774576187</v>
      </c>
      <c r="P80" s="16">
        <v>197431.45771598816</v>
      </c>
      <c r="Q80" s="16">
        <v>3427909.1062588692</v>
      </c>
      <c r="R80" s="16">
        <v>111504.86468696594</v>
      </c>
      <c r="S80" s="16">
        <v>1278642.4354560375</v>
      </c>
      <c r="T80" s="16">
        <v>598000.99230933189</v>
      </c>
      <c r="U80" s="16">
        <v>58917.751581311226</v>
      </c>
      <c r="V80" s="16">
        <v>1099694.564817071</v>
      </c>
      <c r="W80" s="16">
        <v>-93957.515756130219</v>
      </c>
      <c r="X80" s="16">
        <v>-22992.300772190094</v>
      </c>
      <c r="Y80" s="16">
        <v>22753.129244208336</v>
      </c>
      <c r="Z80" s="16">
        <v>192353.72247385979</v>
      </c>
      <c r="AA80" s="16">
        <v>-139731.25278317928</v>
      </c>
      <c r="AB80" s="16">
        <v>-256486.0618571043</v>
      </c>
      <c r="AC80" s="16">
        <v>69480.793003559113</v>
      </c>
      <c r="AD80" s="16">
        <v>-18111.725162506104</v>
      </c>
      <c r="AE80" s="16">
        <v>15289.802161455154</v>
      </c>
    </row>
    <row r="81" spans="1:31">
      <c r="A81" s="14">
        <v>75</v>
      </c>
      <c r="B81" s="14"/>
      <c r="C81" s="16"/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>
      <c r="A82" s="14">
        <v>76</v>
      </c>
      <c r="B82" s="14" t="s">
        <v>93</v>
      </c>
      <c r="C82" s="19">
        <f>SUM(E82:AE82)</f>
        <v>780947.79213435948</v>
      </c>
      <c r="D82" s="17"/>
      <c r="E82" s="19">
        <v>393560.34639047831</v>
      </c>
      <c r="F82" s="19">
        <v>1013.6023613000289</v>
      </c>
      <c r="G82" s="19">
        <v>2912.5607786863111</v>
      </c>
      <c r="H82" s="19">
        <v>2325.9330728081986</v>
      </c>
      <c r="I82" s="19">
        <v>16527.523939281702</v>
      </c>
      <c r="J82" s="19">
        <v>15533.642764891032</v>
      </c>
      <c r="K82" s="19">
        <v>628.67075106548145</v>
      </c>
      <c r="L82" s="19">
        <v>290.3474478139542</v>
      </c>
      <c r="M82" s="19">
        <v>2489.4459329051897</v>
      </c>
      <c r="N82" s="19">
        <v>24125.916344128549</v>
      </c>
      <c r="O82" s="19">
        <v>24592.033093649428</v>
      </c>
      <c r="P82" s="19">
        <v>8963.3881803192198</v>
      </c>
      <c r="Q82" s="19">
        <v>155627.07342415536</v>
      </c>
      <c r="R82" s="19">
        <v>5062.3208567854017</v>
      </c>
      <c r="S82" s="19">
        <v>58050.36656970717</v>
      </c>
      <c r="T82" s="19">
        <v>27149.245050846133</v>
      </c>
      <c r="U82" s="19">
        <v>2674.8659218591638</v>
      </c>
      <c r="V82" s="19">
        <v>49926.133242629934</v>
      </c>
      <c r="W82" s="19">
        <v>-4265.6712154145353</v>
      </c>
      <c r="X82" s="19">
        <v>-1043.8504550145008</v>
      </c>
      <c r="Y82" s="19">
        <v>1032.9920195089653</v>
      </c>
      <c r="Z82" s="19">
        <v>8732.8590485160239</v>
      </c>
      <c r="AA82" s="19">
        <v>-6343.7988763484173</v>
      </c>
      <c r="AB82" s="19">
        <v>-11644.467208307236</v>
      </c>
      <c r="AC82" s="19">
        <v>3154.4280023616739</v>
      </c>
      <c r="AD82" s="19">
        <v>-822.27232238324359</v>
      </c>
      <c r="AE82" s="19">
        <v>694.15701813017949</v>
      </c>
    </row>
    <row r="83" spans="1:31" ht="13.5" thickBot="1">
      <c r="A83" s="14">
        <v>77</v>
      </c>
      <c r="B83" s="14" t="s">
        <v>94</v>
      </c>
      <c r="C83" s="25">
        <f>SUM(E83:AE83)</f>
        <v>16420545.426683947</v>
      </c>
      <c r="D83" s="17"/>
      <c r="E83" s="25">
        <v>8275169.7503161505</v>
      </c>
      <c r="F83" s="25">
        <v>21312.440838955343</v>
      </c>
      <c r="G83" s="25">
        <v>61240.760337762535</v>
      </c>
      <c r="H83" s="25">
        <v>48906.072936058044</v>
      </c>
      <c r="I83" s="25">
        <v>347514.85357770324</v>
      </c>
      <c r="J83" s="25">
        <v>326617.07892885804</v>
      </c>
      <c r="K83" s="25">
        <v>13218.702620536089</v>
      </c>
      <c r="L83" s="25">
        <v>6104.9707860350609</v>
      </c>
      <c r="M83" s="25">
        <v>52344.164924226701</v>
      </c>
      <c r="N83" s="25">
        <v>507281.93264535815</v>
      </c>
      <c r="O83" s="25">
        <v>517082.70465210825</v>
      </c>
      <c r="P83" s="25">
        <v>188468.06953567266</v>
      </c>
      <c r="Q83" s="25">
        <v>3272282.0328347161</v>
      </c>
      <c r="R83" s="25">
        <v>106442.54383017868</v>
      </c>
      <c r="S83" s="25">
        <v>1220592.0688863322</v>
      </c>
      <c r="T83" s="25">
        <v>570851.74725848436</v>
      </c>
      <c r="U83" s="25">
        <v>56242.885659448802</v>
      </c>
      <c r="V83" s="25">
        <v>1049768.4315744415</v>
      </c>
      <c r="W83" s="25">
        <v>-89691.844540715218</v>
      </c>
      <c r="X83" s="25">
        <v>-21948.450317174196</v>
      </c>
      <c r="Y83" s="25">
        <v>21720.137224696577</v>
      </c>
      <c r="Z83" s="25">
        <v>183620.86342534423</v>
      </c>
      <c r="AA83" s="25">
        <v>-133387.45390682667</v>
      </c>
      <c r="AB83" s="25">
        <v>-244841.59464880079</v>
      </c>
      <c r="AC83" s="25">
        <v>66326.36500120163</v>
      </c>
      <c r="AD83" s="25">
        <v>-17289.452840127051</v>
      </c>
      <c r="AE83" s="25">
        <v>14595.645143322647</v>
      </c>
    </row>
    <row r="84" spans="1:31" ht="13.5" thickTop="1">
      <c r="A84" s="14">
        <v>78</v>
      </c>
      <c r="B84" s="14"/>
      <c r="C84" s="16"/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3.5" thickBot="1">
      <c r="A85" s="14">
        <v>79</v>
      </c>
      <c r="B85" s="26" t="s">
        <v>95</v>
      </c>
      <c r="C85" s="20">
        <f>SUM(E85:AE85)</f>
        <v>5747190.8993394449</v>
      </c>
      <c r="D85" s="17"/>
      <c r="E85" s="20">
        <v>2896309.4126106314</v>
      </c>
      <c r="F85" s="20">
        <v>7459.3542936965823</v>
      </c>
      <c r="G85" s="20">
        <v>21434.26611821726</v>
      </c>
      <c r="H85" s="20">
        <v>17117.125527661294</v>
      </c>
      <c r="I85" s="20">
        <v>121630.19875228032</v>
      </c>
      <c r="J85" s="20">
        <v>114315.97762506083</v>
      </c>
      <c r="K85" s="20">
        <v>4626.5459171459079</v>
      </c>
      <c r="L85" s="20">
        <v>2136.7397750914097</v>
      </c>
      <c r="M85" s="20">
        <v>18320.457723416388</v>
      </c>
      <c r="N85" s="20">
        <v>177548.67642591521</v>
      </c>
      <c r="O85" s="20">
        <v>180978.94662817568</v>
      </c>
      <c r="P85" s="20">
        <v>65963.824337590486</v>
      </c>
      <c r="Q85" s="20">
        <v>1145298.7114921696</v>
      </c>
      <c r="R85" s="20">
        <v>37254.890340544283</v>
      </c>
      <c r="S85" s="20">
        <v>427207.22411023453</v>
      </c>
      <c r="T85" s="20">
        <v>199798.11154049262</v>
      </c>
      <c r="U85" s="20">
        <v>19685.009981326759</v>
      </c>
      <c r="V85" s="20">
        <v>367418.95105055347</v>
      </c>
      <c r="W85" s="20">
        <v>-31392.145589917898</v>
      </c>
      <c r="X85" s="20">
        <v>-7681.9576106332242</v>
      </c>
      <c r="Y85" s="20">
        <v>7602.0480289980769</v>
      </c>
      <c r="Z85" s="20">
        <v>64267.302198663354</v>
      </c>
      <c r="AA85" s="20">
        <v>-46685.608867328614</v>
      </c>
      <c r="AB85" s="20">
        <v>-85694.558127038181</v>
      </c>
      <c r="AC85" s="20">
        <v>23214.22775042057</v>
      </c>
      <c r="AD85" s="20">
        <v>-6051.3084940873086</v>
      </c>
      <c r="AE85" s="20">
        <v>5108.4758001640439</v>
      </c>
    </row>
    <row r="86" spans="1:31" ht="13.5" thickTop="1">
      <c r="C86" s="27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ht="22.5">
      <c r="A87" s="29"/>
      <c r="B87" s="30" t="s">
        <v>96</v>
      </c>
      <c r="C87" s="16">
        <f>SUM(E87:AE87)</f>
        <v>-16533768.439002514</v>
      </c>
      <c r="D87" s="31"/>
      <c r="E87" s="16">
        <v>-8726483.7236761451</v>
      </c>
      <c r="F87" s="16">
        <v>-22390.037912935019</v>
      </c>
      <c r="G87" s="16">
        <v>-64337.20830693841</v>
      </c>
      <c r="H87" s="16">
        <v>-51378.855922311544</v>
      </c>
      <c r="I87" s="16">
        <v>-365085.85786783695</v>
      </c>
      <c r="J87" s="16">
        <v>-343131.45244672894</v>
      </c>
      <c r="K87" s="16">
        <v>-13887.06507474184</v>
      </c>
      <c r="L87" s="16">
        <v>-6413.6495859324932</v>
      </c>
      <c r="M87" s="16">
        <v>-54990.784304767847</v>
      </c>
      <c r="N87" s="16">
        <v>-532931.06079891324</v>
      </c>
      <c r="O87" s="16">
        <v>-543227.3782633245</v>
      </c>
      <c r="P87" s="16">
        <v>-200918.06111884117</v>
      </c>
      <c r="Q87" s="16">
        <v>-3437734.7639775574</v>
      </c>
      <c r="R87" s="16">
        <v>-484524.45845162868</v>
      </c>
      <c r="S87" s="16">
        <v>-1281064.4303116202</v>
      </c>
      <c r="T87" s="16">
        <v>-599714.15705564618</v>
      </c>
      <c r="U87" s="16">
        <v>-154729.40265592933</v>
      </c>
      <c r="V87" s="16">
        <v>-1102844.990961194</v>
      </c>
      <c r="W87" s="16">
        <v>406810.54240351915</v>
      </c>
      <c r="X87" s="16">
        <v>40053.007598608732</v>
      </c>
      <c r="Y87" s="16">
        <v>-317775.6191868484</v>
      </c>
      <c r="Z87" s="16">
        <v>33147.496174603701</v>
      </c>
      <c r="AA87" s="16">
        <v>464924.61730369925</v>
      </c>
      <c r="AB87" s="16">
        <v>1114512.6119271517</v>
      </c>
      <c r="AC87" s="16">
        <v>-301915.89955639839</v>
      </c>
      <c r="AD87" s="16">
        <v>78701.142554789782</v>
      </c>
      <c r="AE87" s="16">
        <v>-66438.999528646469</v>
      </c>
    </row>
    <row r="88" spans="1:31">
      <c r="C88" s="32"/>
      <c r="D88" s="33"/>
    </row>
    <row r="90" spans="1:31" ht="13.5" customHeight="1"/>
  </sheetData>
  <pageMargins left="1" right="0.24" top="0.53" bottom="0.61" header="0.5" footer="0.5"/>
  <pageSetup scale="59" fitToWidth="4" orientation="portrait" r:id="rId1"/>
  <headerFooter alignWithMargins="0">
    <oddHeader xml:space="preserve">&amp;RPage 12.0.&amp;P+4
</oddHeader>
  </headerFooter>
  <colBreaks count="1" manualBreakCount="1">
    <brk id="10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Pages 12.0.5 - 12.0.8</vt:lpstr>
      <vt:lpstr>'Pages 12.0.5 - 12.0.8'!Print_Area</vt:lpstr>
      <vt:lpstr>'Pages 12.0.5 - 12.0.8'!Print_Titles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2012-07-11T21:30:57Z</dcterms:created>
  <dcterms:modified xsi:type="dcterms:W3CDTF">2012-07-19T15:39:45Z</dcterms:modified>
</cp:coreProperties>
</file>