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4640" windowHeight="9090"/>
  </bookViews>
  <sheets>
    <sheet name="MPA Credi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 localSheetId="0">[1]Jan!#REF!</definedName>
    <definedName name="\0">[2]Jan!#REF!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[1]Jan!#REF!</definedName>
    <definedName name="\M">#REF!</definedName>
    <definedName name="\P" localSheetId="0">#REF!</definedName>
    <definedName name="\P">#REF!</definedName>
    <definedName name="\Q" localSheetId="0">[3]Actual!#REF!</definedName>
    <definedName name="\Q">[3]Actual!#REF!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123Graph_A" localSheetId="0" hidden="1">[4]Inputs!#REF!</definedName>
    <definedName name="__123Graph_A" hidden="1">[4]Inputs!#REF!</definedName>
    <definedName name="__123Graph_B" localSheetId="0" hidden="1">[4]Inputs!#REF!</definedName>
    <definedName name="__123Graph_B" hidden="1">[4]Inputs!#REF!</definedName>
    <definedName name="__123Graph_D" localSheetId="0" hidden="1">[4]Inputs!#REF!</definedName>
    <definedName name="__123Graph_D" hidden="1">[4]Inputs!#REF!</definedName>
    <definedName name="__MEN2" localSheetId="0">[2]Jan!#REF!</definedName>
    <definedName name="__MEN2">[2]Jan!#REF!</definedName>
    <definedName name="__MEN3" localSheetId="0">[2]Jan!#REF!</definedName>
    <definedName name="__MEN3">[2]Jan!#REF!</definedName>
    <definedName name="__TOP1" localSheetId="0">[2]Jan!#REF!</definedName>
    <definedName name="__TOP1">[2]Jan!#REF!</definedName>
    <definedName name="_3Price_Ta" localSheetId="0">#REF!</definedName>
    <definedName name="_3Price_Ta">#REF!</definedName>
    <definedName name="_B" localSheetId="0">#REF!</definedName>
    <definedName name="_B">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 localSheetId="0">[1]Jan!#REF!</definedName>
    <definedName name="_MEN2">[2]Jan!#REF!</definedName>
    <definedName name="_MEN3" localSheetId="0">[1]Jan!#REF!</definedName>
    <definedName name="_MEN3">[2]Jan!#REF!</definedName>
    <definedName name="_Order1" localSheetId="0" hidden="1">255</definedName>
    <definedName name="_Order1" hidden="1">0</definedName>
    <definedName name="_Order2" hidden="1">0</definedName>
    <definedName name="_P" localSheetId="0">#REF!</definedName>
    <definedName name="_P">#REF!</definedName>
    <definedName name="_Sort" localSheetId="0" hidden="1">#REF!</definedName>
    <definedName name="_Sort" hidden="1">#REF!</definedName>
    <definedName name="_SPL" localSheetId="0">#REF!</definedName>
    <definedName name="_SPL">#REF!</definedName>
    <definedName name="_TOP1" localSheetId="0">[1]Jan!#REF!</definedName>
    <definedName name="_TOP1">[2]Jan!#REF!</definedName>
    <definedName name="a" hidden="1">'[4]DSM Output'!$J$21:$J$23</definedName>
    <definedName name="A_36" localSheetId="0">#REF!</definedName>
    <definedName name="A_36">#REF!</definedName>
    <definedName name="ABSTRACT" localSheetId="0">#REF!</definedName>
    <definedName name="ABSTRACT">#REF!</definedName>
    <definedName name="Acct228.42TROJD" localSheetId="0">'[5]Func Study'!#REF!</definedName>
    <definedName name="Acct228.42TROJD">'[5]Func Study'!#REF!</definedName>
    <definedName name="Acct22842TROJD" localSheetId="0">'[5]Func Study'!#REF!</definedName>
    <definedName name="Acct22842TROJD">'[5]Func Study'!#REF!</definedName>
    <definedName name="Acct447DGU" localSheetId="0">'[5]Func Study'!#REF!</definedName>
    <definedName name="Acct447DGU">'[5]Func Study'!#REF!</definedName>
    <definedName name="AcctTable">[6]Variables!$AK$42:$AK$396</definedName>
    <definedName name="actualror">[7]WorkArea!$F$86</definedName>
    <definedName name="Adjs2avg">[8]Inputs!$L$255:'[8]Inputs'!$T$505</definedName>
    <definedName name="ALL" localSheetId="0">#REF!</definedName>
    <definedName name="ALL">#REF!</definedName>
    <definedName name="all_months" localSheetId="0">#REF!</definedName>
    <definedName name="all_months">#REF!</definedName>
    <definedName name="APR" localSheetId="0">[1]Jan!#REF!</definedName>
    <definedName name="APR">#REF!</definedName>
    <definedName name="APRT" localSheetId="0">#REF!</definedName>
    <definedName name="APRT">#REF!</definedName>
    <definedName name="AT_48" localSheetId="0">#REF!</definedName>
    <definedName name="AT_48">#REF!</definedName>
    <definedName name="AUG" localSheetId="0">[1]Jan!#REF!</definedName>
    <definedName name="AUG">#REF!</definedName>
    <definedName name="AUGT" localSheetId="0">#REF!</definedName>
    <definedName name="AUGT">#REF!</definedName>
    <definedName name="AvgFactors">[6]Factors!$B$3:$P$99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cap">[9]Readings!$B$2</definedName>
    <definedName name="Capacity" localSheetId="0">#REF!</definedName>
    <definedName name="Capacity">#REF!</definedName>
    <definedName name="Check" localSheetId="0">#REF!</definedName>
    <definedName name="Check">#REF!</definedName>
    <definedName name="COMADJ" localSheetId="0">#REF!</definedName>
    <definedName name="COMADJ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_xlnm.Database" localSheetId="0">[10]Invoice!#REF!</definedName>
    <definedName name="_xlnm.Database">[10]Invoice!#REF!</definedName>
    <definedName name="DATE" localSheetId="0">[11]Jan!#REF!</definedName>
    <definedName name="DATE">[12]Jan!#REF!</definedName>
    <definedName name="DEC" localSheetId="0">[1]Jan!#REF!</definedName>
    <definedName name="DEC">#REF!</definedName>
    <definedName name="DECT" localSheetId="0">#REF!</definedName>
    <definedName name="DECT">#REF!</definedName>
    <definedName name="Demand">[5]Inputs!$D$8</definedName>
    <definedName name="Dist_factor" localSheetId="0">#REF!</definedName>
    <definedName name="Dist_factor">#REF!</definedName>
    <definedName name="DUDE" localSheetId="0" hidden="1">#REF!</definedName>
    <definedName name="DUDE" hidden="1">#REF!</definedName>
    <definedName name="energy">[9]Readings!$B$3</definedName>
    <definedName name="Engy">[5]Inputs!$D$9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orType">[6]Variables!$AK$2:$AL$12</definedName>
    <definedName name="FACTP" localSheetId="0">#REF!</definedName>
    <definedName name="FACTP">#REF!</definedName>
    <definedName name="FEB" localSheetId="0">[1]Jan!#REF!</definedName>
    <definedName name="FEB">#REF!</definedName>
    <definedName name="FEBT" localSheetId="0">#REF!</definedName>
    <definedName name="FEBT">#REF!</definedName>
    <definedName name="FIX" localSheetId="0">#REF!</definedName>
    <definedName name="FIX">#REF!</definedName>
    <definedName name="FranchiseTax">[8]Variables!$D$26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GREATER10MW" localSheetId="0">#REF!</definedName>
    <definedName name="GREATER10MW">#REF!</definedName>
    <definedName name="GTD_Percents" localSheetId="0">#REF!</definedName>
    <definedName name="GTD_Percents">#REF!</definedName>
    <definedName name="HEIGHT" localSheetId="0">#REF!</definedName>
    <definedName name="HEIGHT">#REF!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DADJ" localSheetId="0">#REF!</definedName>
    <definedName name="INDADJ">#REF!</definedName>
    <definedName name="INPUT" localSheetId="0">[13]Summary!#REF!</definedName>
    <definedName name="INPUT">[13]Summary!#REF!</definedName>
    <definedName name="Instructions" localSheetId="0">#REF!</definedName>
    <definedName name="Instructions">#REF!</definedName>
    <definedName name="IRR" localSheetId="0">#REF!</definedName>
    <definedName name="IRR">#REF!</definedName>
    <definedName name="IRRIGATION" localSheetId="0">#REF!</definedName>
    <definedName name="IRRIGATION">#REF!</definedName>
    <definedName name="JAN" localSheetId="0">[1]Jan!#REF!</definedName>
    <definedName name="JAN">#REF!</definedName>
    <definedName name="JANT" localSheetId="0">#REF!</definedName>
    <definedName name="JANT">#REF!</definedName>
    <definedName name="JUL" localSheetId="0">[1]Jan!#REF!</definedName>
    <definedName name="JUL">#REF!</definedName>
    <definedName name="JULT" localSheetId="0">#REF!</definedName>
    <definedName name="JULT">#REF!</definedName>
    <definedName name="JUN" localSheetId="0">[1]Jan!#REF!</definedName>
    <definedName name="JUN">#REF!</definedName>
    <definedName name="JUNT" localSheetId="0">#REF!</definedName>
    <definedName name="JUNT">#REF!</definedName>
    <definedName name="Jurisdiction">[6]Variables!$AK$15</definedName>
    <definedName name="JurisNumber">[6]Variables!$AL$15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imcount" hidden="1">1</definedName>
    <definedName name="Line_Ext_Credit" localSheetId="0">#REF!</definedName>
    <definedName name="Line_Ext_Credit">#REF!</definedName>
    <definedName name="LOG" localSheetId="0">[14]Backup!#REF!</definedName>
    <definedName name="LOG">[14]Backup!#REF!</definedName>
    <definedName name="LOSS" localSheetId="0">[14]Backup!#REF!</definedName>
    <definedName name="LOSS">[14]Backup!#REF!</definedName>
    <definedName name="MACTIT" localSheetId="0">#REF!</definedName>
    <definedName name="MACTIT">#REF!</definedName>
    <definedName name="MAR" localSheetId="0">[1]Jan!#REF!</definedName>
    <definedName name="MAR">#REF!</definedName>
    <definedName name="MART" localSheetId="0">#REF!</definedName>
    <definedName name="MART">#REF!</definedName>
    <definedName name="MAY" localSheetId="0">[1]Jan!#REF!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EN" localSheetId="0">[1]Jan!#REF!</definedName>
    <definedName name="MEN">[2]Jan!#REF!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[15]MacroBuilder!#REF!</definedName>
    <definedName name="Menu_Large">[15]MacroBuilder!#REF!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[15]MacroBuilder!#REF!</definedName>
    <definedName name="Menu_Small">[15]MacroBuilder!#REF!</definedName>
    <definedName name="Method">[5]Inputs!$C$6</definedName>
    <definedName name="MONTH" localSheetId="0">[14]Backup!#REF!</definedName>
    <definedName name="MONTH">[14]Backup!#REF!</definedName>
    <definedName name="monthlist">[16]Table!$R$2:$S$13</definedName>
    <definedName name="monthtotals">'[16]WA SBC'!$D$40:$O$40</definedName>
    <definedName name="MSPAverageInput" localSheetId="0">[17]Inputs!#REF!</definedName>
    <definedName name="MSPAverageInput">[17]Inputs!#REF!</definedName>
    <definedName name="MSPYearEndInput" localSheetId="0">[17]Inputs!#REF!</definedName>
    <definedName name="MSPYearEndInput">[17]Inputs!#REF!</definedName>
    <definedName name="MTKWH" localSheetId="0">#REF!</definedName>
    <definedName name="MTKWH">#REF!</definedName>
    <definedName name="MTR_YR3">[18]Variables!$E$14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NetToGross">[8]Variables!$D$23</definedName>
    <definedName name="NEWMO1" localSheetId="0">[1]Jan!#REF!</definedName>
    <definedName name="NEWMO1">[2]Jan!#REF!</definedName>
    <definedName name="NEWMO2" localSheetId="0">[1]Jan!#REF!</definedName>
    <definedName name="NEWMO2">[2]Jan!#REF!</definedName>
    <definedName name="NEWMONTH" localSheetId="0">[1]Jan!#REF!</definedName>
    <definedName name="NEWMONTH">[2]Jan!#REF!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[1]Jan!#REF!</definedName>
    <definedName name="NOV">#REF!</definedName>
    <definedName name="NOVT" localSheetId="0">#REF!</definedName>
    <definedName name="NOVT">#REF!</definedName>
    <definedName name="NUM" localSheetId="0">#REF!</definedName>
    <definedName name="NUM">#REF!</definedName>
    <definedName name="OCT" localSheetId="0">[1]Jan!#REF!</definedName>
    <definedName name="OCT">#REF!</definedName>
    <definedName name="OCTT" localSheetId="0">#REF!</definedName>
    <definedName name="OCTT">#REF!</definedName>
    <definedName name="ONE" localSheetId="0">[1]Jan!#REF!</definedName>
    <definedName name="ONE">[2]Jan!#REF!</definedName>
    <definedName name="option">'[7]Dist Misc'!$F$120</definedName>
    <definedName name="OR_305_12mo_endg_200203" localSheetId="0">#REF!</definedName>
    <definedName name="OR_305_12mo_endg_200203">#REF!</definedName>
    <definedName name="P" localSheetId="0">#REF!</definedName>
    <definedName name="P">#REF!</definedName>
    <definedName name="page1" localSheetId="0">[13]Summary!#REF!</definedName>
    <definedName name="page1">[13]Summary!#REF!</definedName>
    <definedName name="Page2" localSheetId="0">'[19]Summary Table - Earned'!#REF!</definedName>
    <definedName name="Page2">'[19]Summary Table - Earned'!#REF!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Page62" localSheetId="0">[15]TransInvest!#REF!</definedName>
    <definedName name="Page62">[15]TransInvest!#REF!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Method">[5]Inputs!$T$5</definedName>
    <definedName name="PLUG" localSheetId="0">#REF!</definedName>
    <definedName name="PLUG">#REF!</definedName>
    <definedName name="PMAC" localSheetId="0">[14]Backup!#REF!</definedName>
    <definedName name="PMAC">[14]Backup!#REF!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_xlnm.Print_Area" localSheetId="0">#REF!</definedName>
    <definedName name="_xlnm.Print_Area">#REF!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WORKBACK" localSheetId="0">#REF!</definedName>
    <definedName name="PWORKBACK">#REF!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[8]Variables!$D$28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e" localSheetId="0">#REF!</definedName>
    <definedName name="se">#REF!</definedName>
    <definedName name="SECOND" localSheetId="0">[1]Jan!#REF!</definedName>
    <definedName name="SECOND">[2]Jan!#REF!</definedName>
    <definedName name="SEP" localSheetId="0">[1]Jan!#REF!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g" localSheetId="0">#REF!</definedName>
    <definedName name="sg">#REF!</definedName>
    <definedName name="START" localSheetId="0">[1]Jan!#REF!</definedName>
    <definedName name="START">[2]Jan!#REF!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rgetror">[7]Variables!$I$38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RANSM_2">[20]Transm2!$A$1:$M$461:'[20]10 Yr FC'!$M$47</definedName>
    <definedName name="UAcct22842Trojd" localSheetId="0">'[5]Func Study'!#REF!</definedName>
    <definedName name="UAcct22842Trojd">'[5]Func Study'!#REF!</definedName>
    <definedName name="UAcct447Dgu" localSheetId="0">'[5]Func Study'!#REF!</definedName>
    <definedName name="UAcct447Dgu">'[5]Func Study'!#REF!</definedName>
    <definedName name="UNBILREV" localSheetId="0">#REF!</definedName>
    <definedName name="UNBILREV">#REF!</definedName>
    <definedName name="UncollectibleAccounts">[8]Variables!$D$25</definedName>
    <definedName name="USBR" localSheetId="0">#REF!</definedName>
    <definedName name="USBR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[8]Variables!$D$29</definedName>
    <definedName name="ValidAccount">[6]Variables!$AK$43:$AK$369</definedName>
    <definedName name="VAR" localSheetId="0">[14]Backup!#REF!</definedName>
    <definedName name="VAR">[14]Backup!#REF!</definedName>
    <definedName name="VARIABLE" localSheetId="0">[13]Summary!#REF!</definedName>
    <definedName name="VARIABLE">[13]Summary!#REF!</definedName>
    <definedName name="VOUCHER" localSheetId="0">#REF!</definedName>
    <definedName name="VOUCHER">#REF!</definedName>
    <definedName name="WaRevenueTax">[8]Variables!$D$27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'[21]Load Data'!$D$9:$H$12,'[21]Load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'[22]Weather Present'!$K$7</definedName>
    <definedName name="y" hidden="1">'[4]DSM Output'!$B$21:$B$23</definedName>
    <definedName name="Year" localSheetId="0">#REF!</definedName>
    <definedName name="Year">#REF!</definedName>
    <definedName name="YEFactors">[6]Factors!$S$3:$AG$99</definedName>
    <definedName name="z" hidden="1">'[4]DSM Output'!$G$21:$G$23</definedName>
    <definedName name="ZA" localSheetId="0">'[23] annual balance '!#REF!</definedName>
    <definedName name="ZA">'[24] annual balance '!#REF!</definedName>
  </definedNames>
  <calcPr calcId="125725"/>
</workbook>
</file>

<file path=xl/calcChain.xml><?xml version="1.0" encoding="utf-8"?>
<calcChain xmlns="http://schemas.openxmlformats.org/spreadsheetml/2006/main">
  <c r="F45" i="1"/>
  <c r="F44"/>
  <c r="F46" s="1"/>
</calcChain>
</file>

<file path=xl/sharedStrings.xml><?xml version="1.0" encoding="utf-8"?>
<sst xmlns="http://schemas.openxmlformats.org/spreadsheetml/2006/main" count="31" uniqueCount="28">
  <si>
    <t>Rocky Mountain Power - State of Utah</t>
  </si>
  <si>
    <t>Schedule 40 Balancing Account - Account 187358</t>
  </si>
  <si>
    <t>Monthly Approved</t>
  </si>
  <si>
    <t>Collections</t>
  </si>
  <si>
    <t>Revenue</t>
  </si>
  <si>
    <t>Monthly</t>
  </si>
  <si>
    <t>Ending</t>
  </si>
  <si>
    <t>Month</t>
  </si>
  <si>
    <t>Begin Bal</t>
  </si>
  <si>
    <t>per SAP</t>
  </si>
  <si>
    <t>Requirement</t>
  </si>
  <si>
    <t>Difference</t>
  </si>
  <si>
    <t>Balance</t>
  </si>
  <si>
    <t>Schedule 97 Balancing Account - Account 187359</t>
  </si>
  <si>
    <t>Effective Interest Rate = 8.34% (.695% per month)</t>
  </si>
  <si>
    <t>Begin</t>
  </si>
  <si>
    <t>End</t>
  </si>
  <si>
    <t>Additions</t>
  </si>
  <si>
    <t>Amortization</t>
  </si>
  <si>
    <t>Interest</t>
  </si>
  <si>
    <t>Credit Rate Calculations for the True-Up of MPA and MPA Deferral Balancing Accounts</t>
  </si>
  <si>
    <t>Proposed Credit Rate</t>
  </si>
  <si>
    <t>Total credit revenues</t>
  </si>
  <si>
    <t>Proposed one time credit rate</t>
  </si>
  <si>
    <t>Estimated total charges under Schedules 40 and 97 from currently active customers</t>
  </si>
  <si>
    <t>(Sch 97 Billings)</t>
  </si>
  <si>
    <t>(Sch 40 Billings)</t>
  </si>
  <si>
    <t>ATTACHMENT I</t>
  </si>
</sst>
</file>

<file path=xl/styles.xml><?xml version="1.0" encoding="utf-8"?>
<styleSheet xmlns="http://schemas.openxmlformats.org/spreadsheetml/2006/main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  <numFmt numFmtId="167" formatCode="&quot;$&quot;#,##0.00"/>
    <numFmt numFmtId="168" formatCode="General_)"/>
  </numFmts>
  <fonts count="17">
    <font>
      <sz val="12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u/>
      <sz val="13"/>
      <color theme="1"/>
      <name val="Times New Roman"/>
      <family val="1"/>
    </font>
    <font>
      <b/>
      <sz val="10"/>
      <name val="Arial"/>
      <family val="2"/>
    </font>
    <font>
      <sz val="13"/>
      <color theme="1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">
    <xf numFmtId="0" fontId="0" fillId="0" borderId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166" fontId="11" fillId="0" borderId="0" applyFont="0" applyAlignment="0" applyProtection="0"/>
    <xf numFmtId="0" fontId="6" fillId="0" borderId="0">
      <alignment wrapText="1"/>
    </xf>
    <xf numFmtId="0" fontId="6" fillId="0" borderId="0">
      <alignment wrapText="1"/>
    </xf>
    <xf numFmtId="0" fontId="1" fillId="0" borderId="0"/>
    <xf numFmtId="41" fontId="12" fillId="0" borderId="0" applyFont="0" applyFill="0" applyBorder="0" applyAlignment="0" applyProtection="0"/>
    <xf numFmtId="167" fontId="13" fillId="0" borderId="0"/>
    <xf numFmtId="0" fontId="14" fillId="0" borderId="0"/>
    <xf numFmtId="0" fontId="3" fillId="0" borderId="0"/>
    <xf numFmtId="0" fontId="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168" fontId="16" fillId="0" borderId="0">
      <alignment horizontal="left"/>
    </xf>
  </cellStyleXfs>
  <cellXfs count="29">
    <xf numFmtId="0" fontId="0" fillId="0" borderId="0" xfId="0"/>
    <xf numFmtId="3" fontId="2" fillId="0" borderId="0" xfId="0" applyNumberFormat="1" applyFont="1" applyAlignment="1">
      <alignment horizontal="centerContinuous"/>
    </xf>
    <xf numFmtId="0" fontId="4" fillId="0" borderId="0" xfId="1" applyFont="1" applyAlignment="1" applyProtection="1">
      <alignment horizontal="centerContinuous"/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0" xfId="2"/>
    <xf numFmtId="3" fontId="7" fillId="0" borderId="0" xfId="0" applyNumberFormat="1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horizontal="center"/>
    </xf>
    <xf numFmtId="0" fontId="8" fillId="0" borderId="0" xfId="2" applyFont="1"/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4" fontId="6" fillId="0" borderId="0" xfId="2" applyNumberFormat="1"/>
    <xf numFmtId="7" fontId="6" fillId="0" borderId="0" xfId="2" applyNumberFormat="1"/>
    <xf numFmtId="7" fontId="6" fillId="0" borderId="0" xfId="2" applyNumberFormat="1" applyFill="1"/>
    <xf numFmtId="164" fontId="6" fillId="0" borderId="1" xfId="2" applyNumberFormat="1" applyBorder="1"/>
    <xf numFmtId="7" fontId="6" fillId="0" borderId="1" xfId="2" applyNumberFormat="1" applyBorder="1"/>
    <xf numFmtId="7" fontId="8" fillId="0" borderId="1" xfId="2" applyNumberFormat="1" applyFont="1" applyFill="1" applyBorder="1"/>
    <xf numFmtId="3" fontId="9" fillId="0" borderId="0" xfId="0" applyNumberFormat="1" applyFont="1" applyAlignment="1">
      <alignment horizontal="left"/>
    </xf>
    <xf numFmtId="0" fontId="6" fillId="0" borderId="0" xfId="2" applyAlignment="1">
      <alignment horizontal="center"/>
    </xf>
    <xf numFmtId="7" fontId="6" fillId="0" borderId="0" xfId="2" applyNumberFormat="1" applyFont="1" applyAlignment="1">
      <alignment horizontal="center"/>
    </xf>
    <xf numFmtId="7" fontId="6" fillId="0" borderId="0" xfId="2" applyNumberFormat="1" applyAlignment="1">
      <alignment horizontal="center"/>
    </xf>
    <xf numFmtId="7" fontId="6" fillId="0" borderId="1" xfId="2" applyNumberFormat="1" applyFont="1" applyBorder="1" applyAlignment="1">
      <alignment horizontal="center"/>
    </xf>
    <xf numFmtId="0" fontId="6" fillId="0" borderId="0" xfId="2" applyFont="1" applyAlignment="1">
      <alignment horizontal="right"/>
    </xf>
    <xf numFmtId="0" fontId="6" fillId="0" borderId="2" xfId="2" applyBorder="1"/>
    <xf numFmtId="0" fontId="6" fillId="0" borderId="2" xfId="2" applyFont="1" applyBorder="1" applyAlignment="1">
      <alignment horizontal="right"/>
    </xf>
    <xf numFmtId="165" fontId="6" fillId="0" borderId="2" xfId="2" applyNumberFormat="1" applyBorder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23">
    <cellStyle name="Comma 2" xfId="3"/>
    <cellStyle name="Currency 2" xfId="4"/>
    <cellStyle name="General" xfId="5"/>
    <cellStyle name="nONE" xfId="6"/>
    <cellStyle name="Normal" xfId="0" builtinId="0"/>
    <cellStyle name="Normal 10" xfId="7"/>
    <cellStyle name="Normal 2" xfId="8"/>
    <cellStyle name="Normal 2 2" xfId="1"/>
    <cellStyle name="Normal 3" xfId="9"/>
    <cellStyle name="Normal 3 2" xfId="10"/>
    <cellStyle name="Normal 4" xfId="11"/>
    <cellStyle name="Normal 5" xfId="12"/>
    <cellStyle name="Normal 6" xfId="13"/>
    <cellStyle name="Normal 7" xfId="14"/>
    <cellStyle name="Normal 8" xfId="15"/>
    <cellStyle name="Normal 9" xfId="2"/>
    <cellStyle name="Percent 2" xfId="16"/>
    <cellStyle name="Percent 2 2" xfId="17"/>
    <cellStyle name="Percent 3" xfId="18"/>
    <cellStyle name="Percent 4" xfId="19"/>
    <cellStyle name="Percent 5" xfId="20"/>
    <cellStyle name="Percent 6" xfId="21"/>
    <cellStyle name="TRANSMISSION RELIABILITY PORTION OF PROJECT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GROUPS\MFechner\Files\FILES\AMORT\ACCT99189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GROUPS\ACCTNG\GENERAL\JAN%20LEWIS\DSM\DSM%20-%20OR\SBC2001%20updated%20July%20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>
      <selection activeCell="H6" sqref="H6"/>
    </sheetView>
  </sheetViews>
  <sheetFormatPr defaultRowHeight="12.75"/>
  <cols>
    <col min="1" max="1" width="9.125" style="5" bestFit="1" customWidth="1"/>
    <col min="2" max="2" width="22.25" style="5" customWidth="1"/>
    <col min="3" max="3" width="18.625" style="5" bestFit="1" customWidth="1"/>
    <col min="4" max="4" width="16" style="5" bestFit="1" customWidth="1"/>
    <col min="5" max="5" width="15.125" style="5" bestFit="1" customWidth="1"/>
    <col min="6" max="6" width="17.625" style="5" customWidth="1"/>
    <col min="7" max="16384" width="9" style="5"/>
  </cols>
  <sheetData>
    <row r="1" spans="1:6" s="4" customFormat="1" ht="15.75" customHeight="1">
      <c r="A1" s="1" t="s">
        <v>27</v>
      </c>
      <c r="B1" s="2"/>
      <c r="C1" s="2"/>
      <c r="D1" s="2"/>
      <c r="E1" s="3"/>
      <c r="F1" s="3"/>
    </row>
    <row r="2" spans="1:6" s="4" customFormat="1" ht="15.75" customHeight="1">
      <c r="A2" s="1" t="s">
        <v>0</v>
      </c>
      <c r="B2" s="2"/>
      <c r="C2" s="2"/>
      <c r="D2" s="2"/>
      <c r="E2" s="3"/>
      <c r="F2" s="3"/>
    </row>
    <row r="3" spans="1:6" ht="16.5">
      <c r="A3" s="1" t="s">
        <v>20</v>
      </c>
      <c r="B3" s="2"/>
      <c r="C3" s="2"/>
      <c r="D3" s="2"/>
      <c r="E3" s="3"/>
      <c r="F3" s="3"/>
    </row>
    <row r="4" spans="1:6" ht="33" customHeight="1">
      <c r="A4" s="1"/>
      <c r="B4" s="2"/>
      <c r="C4" s="2"/>
      <c r="D4" s="2"/>
      <c r="E4" s="3"/>
      <c r="F4" s="3"/>
    </row>
    <row r="5" spans="1:6" ht="16.5">
      <c r="A5" s="6" t="s">
        <v>1</v>
      </c>
    </row>
    <row r="6" spans="1:6" ht="22.5" customHeight="1">
      <c r="B6" s="7"/>
      <c r="C6" s="8" t="s">
        <v>3</v>
      </c>
      <c r="D6" s="8" t="s">
        <v>2</v>
      </c>
      <c r="E6" s="7"/>
      <c r="F6" s="7"/>
    </row>
    <row r="7" spans="1:6">
      <c r="A7" s="9"/>
      <c r="B7" s="8"/>
      <c r="C7" s="10" t="s">
        <v>9</v>
      </c>
      <c r="D7" s="8" t="s">
        <v>4</v>
      </c>
      <c r="E7" s="8" t="s">
        <v>5</v>
      </c>
      <c r="F7" s="8" t="s">
        <v>6</v>
      </c>
    </row>
    <row r="8" spans="1:6">
      <c r="A8" s="11" t="s">
        <v>7</v>
      </c>
      <c r="B8" s="11" t="s">
        <v>8</v>
      </c>
      <c r="C8" s="28" t="s">
        <v>26</v>
      </c>
      <c r="D8" s="11" t="s">
        <v>10</v>
      </c>
      <c r="E8" s="11" t="s">
        <v>11</v>
      </c>
      <c r="F8" s="11" t="s">
        <v>12</v>
      </c>
    </row>
    <row r="9" spans="1:6">
      <c r="A9" s="12">
        <v>40574</v>
      </c>
      <c r="B9" s="13">
        <v>0</v>
      </c>
      <c r="C9" s="13">
        <v>-2301460.9300000002</v>
      </c>
      <c r="D9" s="13">
        <v>-5340833.34</v>
      </c>
      <c r="E9" s="13">
        <v>3039372.4099999997</v>
      </c>
      <c r="F9" s="14">
        <v>3039372.4099999997</v>
      </c>
    </row>
    <row r="10" spans="1:6">
      <c r="A10" s="12">
        <v>40602</v>
      </c>
      <c r="B10" s="13">
        <v>3039372.4099999997</v>
      </c>
      <c r="C10" s="13">
        <v>-4829058.4000000004</v>
      </c>
      <c r="D10" s="13">
        <v>-5340833.34</v>
      </c>
      <c r="E10" s="13">
        <v>511774.93999999948</v>
      </c>
      <c r="F10" s="14">
        <v>3551147.3499999992</v>
      </c>
    </row>
    <row r="11" spans="1:6">
      <c r="A11" s="12">
        <v>40633</v>
      </c>
      <c r="B11" s="13">
        <v>3551147.3499999992</v>
      </c>
      <c r="C11" s="13">
        <v>-4564600.8899999997</v>
      </c>
      <c r="D11" s="13">
        <v>-5340833.34</v>
      </c>
      <c r="E11" s="13">
        <v>776232.45000000019</v>
      </c>
      <c r="F11" s="14">
        <v>4327379.7999999989</v>
      </c>
    </row>
    <row r="12" spans="1:6">
      <c r="A12" s="12">
        <v>40663</v>
      </c>
      <c r="B12" s="13">
        <v>4327379.7999999989</v>
      </c>
      <c r="C12" s="13">
        <v>-4448603.45</v>
      </c>
      <c r="D12" s="13">
        <v>-5340833.34</v>
      </c>
      <c r="E12" s="13">
        <v>892229.88999999966</v>
      </c>
      <c r="F12" s="14">
        <v>5219609.6899999985</v>
      </c>
    </row>
    <row r="13" spans="1:6">
      <c r="A13" s="12">
        <v>40694</v>
      </c>
      <c r="B13" s="13">
        <v>5219609.6899999985</v>
      </c>
      <c r="C13" s="13">
        <v>-4584110.54</v>
      </c>
      <c r="D13" s="13">
        <v>-5340833.34</v>
      </c>
      <c r="E13" s="13">
        <v>756722.79999999981</v>
      </c>
      <c r="F13" s="14">
        <v>5976332.4899999984</v>
      </c>
    </row>
    <row r="14" spans="1:6">
      <c r="A14" s="12">
        <v>40724</v>
      </c>
      <c r="B14" s="13">
        <v>5976332.4899999984</v>
      </c>
      <c r="C14" s="13">
        <v>-6564321.3300000001</v>
      </c>
      <c r="D14" s="13">
        <v>-5340833.34</v>
      </c>
      <c r="E14" s="13">
        <v>-1223487.9900000002</v>
      </c>
      <c r="F14" s="14">
        <v>4752844.4999999981</v>
      </c>
    </row>
    <row r="15" spans="1:6">
      <c r="A15" s="12">
        <v>40755</v>
      </c>
      <c r="B15" s="13">
        <v>4752844.4999999981</v>
      </c>
      <c r="C15" s="13">
        <v>-6503332.7199999997</v>
      </c>
      <c r="D15" s="13">
        <v>-5340833.34</v>
      </c>
      <c r="E15" s="13">
        <v>-1162499.3799999999</v>
      </c>
      <c r="F15" s="14">
        <v>3590345.1199999982</v>
      </c>
    </row>
    <row r="16" spans="1:6">
      <c r="A16" s="12">
        <v>40786</v>
      </c>
      <c r="B16" s="13">
        <v>3590345.1199999982</v>
      </c>
      <c r="C16" s="13">
        <v>-7174911.04</v>
      </c>
      <c r="D16" s="13">
        <v>-5340833.34</v>
      </c>
      <c r="E16" s="13">
        <v>-1834077.7000000002</v>
      </c>
      <c r="F16" s="14">
        <v>1756267.4199999981</v>
      </c>
    </row>
    <row r="17" spans="1:6">
      <c r="A17" s="12">
        <v>40816</v>
      </c>
      <c r="B17" s="13">
        <v>1756267.4199999981</v>
      </c>
      <c r="C17" s="13">
        <v>-6779362.0099999998</v>
      </c>
      <c r="D17" s="13">
        <v>-3560555.56</v>
      </c>
      <c r="E17" s="13">
        <v>-3218806.4499999997</v>
      </c>
      <c r="F17" s="14">
        <v>-1462539.0300000017</v>
      </c>
    </row>
    <row r="18" spans="1:6">
      <c r="A18" s="12">
        <v>40817</v>
      </c>
      <c r="B18" s="13">
        <v>-1462539.0300000017</v>
      </c>
      <c r="C18" s="13">
        <v>-2017492.84</v>
      </c>
      <c r="D18" s="13">
        <v>0</v>
      </c>
      <c r="E18" s="13">
        <v>-2017492.84</v>
      </c>
      <c r="F18" s="14">
        <v>-3480031.870000002</v>
      </c>
    </row>
    <row r="19" spans="1:6">
      <c r="A19" s="15">
        <v>40849</v>
      </c>
      <c r="B19" s="16">
        <v>-3480031.870000002</v>
      </c>
      <c r="C19" s="16">
        <v>-47012.76</v>
      </c>
      <c r="D19" s="16">
        <v>0</v>
      </c>
      <c r="E19" s="16">
        <v>-47012.76</v>
      </c>
      <c r="F19" s="17">
        <v>-3527044.6300000018</v>
      </c>
    </row>
    <row r="20" spans="1:6" ht="19.5" customHeight="1">
      <c r="A20" s="12"/>
      <c r="B20" s="13"/>
      <c r="C20" s="13"/>
      <c r="D20" s="13"/>
      <c r="E20" s="13"/>
      <c r="F20" s="13"/>
    </row>
    <row r="21" spans="1:6" ht="16.5">
      <c r="A21" s="6" t="s">
        <v>13</v>
      </c>
      <c r="B21" s="13"/>
      <c r="C21" s="13"/>
      <c r="D21" s="13"/>
      <c r="E21" s="13"/>
      <c r="F21" s="13"/>
    </row>
    <row r="22" spans="1:6" ht="16.5">
      <c r="A22" s="18" t="s">
        <v>14</v>
      </c>
      <c r="B22" s="2"/>
      <c r="C22" s="2"/>
      <c r="D22" s="2"/>
      <c r="E22" s="3"/>
      <c r="F22" s="3"/>
    </row>
    <row r="23" spans="1:6" ht="20.25" customHeight="1">
      <c r="A23" s="19"/>
      <c r="B23" s="20" t="s">
        <v>15</v>
      </c>
      <c r="C23" s="21"/>
      <c r="D23" s="27" t="s">
        <v>18</v>
      </c>
      <c r="E23" s="21"/>
      <c r="F23" s="20" t="s">
        <v>16</v>
      </c>
    </row>
    <row r="24" spans="1:6">
      <c r="A24" s="11" t="s">
        <v>7</v>
      </c>
      <c r="B24" s="22" t="s">
        <v>12</v>
      </c>
      <c r="C24" s="22" t="s">
        <v>17</v>
      </c>
      <c r="D24" s="28" t="s">
        <v>25</v>
      </c>
      <c r="E24" s="22" t="s">
        <v>19</v>
      </c>
      <c r="F24" s="22" t="s">
        <v>12</v>
      </c>
    </row>
    <row r="25" spans="1:6">
      <c r="A25" s="12">
        <v>40390</v>
      </c>
      <c r="B25" s="13">
        <v>0</v>
      </c>
      <c r="C25" s="13">
        <v>2566666.67</v>
      </c>
      <c r="D25" s="13"/>
      <c r="E25" s="13">
        <v>8919.1666782499997</v>
      </c>
      <c r="F25" s="14">
        <v>2575585.8366782498</v>
      </c>
    </row>
    <row r="26" spans="1:6">
      <c r="A26" s="12">
        <v>40421</v>
      </c>
      <c r="B26" s="13">
        <v>2575585.8366782498</v>
      </c>
      <c r="C26" s="13">
        <v>2566666.67</v>
      </c>
      <c r="D26" s="13"/>
      <c r="E26" s="13">
        <v>26819.488243163833</v>
      </c>
      <c r="F26" s="14">
        <v>5169072.004921413</v>
      </c>
    </row>
    <row r="27" spans="1:6">
      <c r="A27" s="12">
        <v>40451</v>
      </c>
      <c r="B27" s="13">
        <v>5169072.004921413</v>
      </c>
      <c r="C27" s="13">
        <v>2566666.67</v>
      </c>
      <c r="D27" s="13"/>
      <c r="E27" s="13">
        <v>44844.217112453814</v>
      </c>
      <c r="F27" s="14">
        <v>7780582.8920338666</v>
      </c>
    </row>
    <row r="28" spans="1:6">
      <c r="A28" s="12">
        <v>40482</v>
      </c>
      <c r="B28" s="13">
        <v>7780582.8920338666</v>
      </c>
      <c r="C28" s="13">
        <v>2566666.67</v>
      </c>
      <c r="D28" s="13"/>
      <c r="E28" s="13">
        <v>62994.217777885366</v>
      </c>
      <c r="F28" s="14">
        <v>10410243.779811751</v>
      </c>
    </row>
    <row r="29" spans="1:6">
      <c r="A29" s="12">
        <v>40512</v>
      </c>
      <c r="B29" s="13">
        <v>10410243.779811751</v>
      </c>
      <c r="C29" s="13">
        <v>2566666.67</v>
      </c>
      <c r="D29" s="13"/>
      <c r="E29" s="13">
        <v>81270.360947941677</v>
      </c>
      <c r="F29" s="14">
        <v>13058180.810759693</v>
      </c>
    </row>
    <row r="30" spans="1:6">
      <c r="A30" s="12">
        <v>40543</v>
      </c>
      <c r="B30" s="13">
        <v>13058180.810759693</v>
      </c>
      <c r="C30" s="13">
        <v>2566666.67</v>
      </c>
      <c r="D30" s="13"/>
      <c r="E30" s="13">
        <v>99673.523313029873</v>
      </c>
      <c r="F30" s="14">
        <v>15724521.004072724</v>
      </c>
    </row>
    <row r="31" spans="1:6">
      <c r="A31" s="12">
        <v>40544</v>
      </c>
      <c r="B31" s="13">
        <v>15724521.004072724</v>
      </c>
      <c r="C31" s="13">
        <v>0</v>
      </c>
      <c r="D31" s="13">
        <v>-844440.57</v>
      </c>
      <c r="E31" s="13">
        <v>106350.98999755543</v>
      </c>
      <c r="F31" s="14">
        <v>14986431.424070278</v>
      </c>
    </row>
    <row r="32" spans="1:6">
      <c r="A32" s="12">
        <v>40575</v>
      </c>
      <c r="B32" s="13">
        <v>14986431.424070278</v>
      </c>
      <c r="C32" s="13">
        <v>0</v>
      </c>
      <c r="D32" s="13">
        <v>-1774970.96</v>
      </c>
      <c r="E32" s="13">
        <v>97987.674311288429</v>
      </c>
      <c r="F32" s="14">
        <v>13309448.128381567</v>
      </c>
    </row>
    <row r="33" spans="1:6">
      <c r="A33" s="12">
        <v>40603</v>
      </c>
      <c r="B33" s="13">
        <v>13309448.128381567</v>
      </c>
      <c r="C33" s="13">
        <v>0</v>
      </c>
      <c r="D33" s="13">
        <v>-1677671.48</v>
      </c>
      <c r="E33" s="13">
        <v>86670.756099251885</v>
      </c>
      <c r="F33" s="14">
        <v>11718447.414480818</v>
      </c>
    </row>
    <row r="34" spans="1:6">
      <c r="A34" s="12">
        <v>40634</v>
      </c>
      <c r="B34" s="13">
        <v>11718447.414480818</v>
      </c>
      <c r="C34" s="13">
        <v>0</v>
      </c>
      <c r="D34" s="13">
        <v>-1635440.61</v>
      </c>
      <c r="E34" s="13">
        <v>75760.053410891691</v>
      </c>
      <c r="F34" s="14">
        <v>10158766.847891711</v>
      </c>
    </row>
    <row r="35" spans="1:6">
      <c r="A35" s="12">
        <v>40664</v>
      </c>
      <c r="B35" s="13">
        <v>10158766.847891711</v>
      </c>
      <c r="C35" s="13">
        <v>0</v>
      </c>
      <c r="D35" s="13">
        <v>-1685342.85</v>
      </c>
      <c r="E35" s="13">
        <v>64746.863189097377</v>
      </c>
      <c r="F35" s="14">
        <v>8538170.8610808086</v>
      </c>
    </row>
    <row r="36" spans="1:6">
      <c r="A36" s="12">
        <v>40695</v>
      </c>
      <c r="B36" s="13">
        <v>8538170.8610808086</v>
      </c>
      <c r="C36" s="13">
        <v>0</v>
      </c>
      <c r="D36" s="13">
        <v>-2420419.96</v>
      </c>
      <c r="E36" s="13">
        <v>50929.328123511616</v>
      </c>
      <c r="F36" s="14">
        <v>6168680.2292043203</v>
      </c>
    </row>
    <row r="37" spans="1:6">
      <c r="A37" s="12">
        <v>40725</v>
      </c>
      <c r="B37" s="13">
        <v>6168680.2292043203</v>
      </c>
      <c r="C37" s="13">
        <v>0</v>
      </c>
      <c r="D37" s="13">
        <v>-2392662.0499999998</v>
      </c>
      <c r="E37" s="13">
        <v>34557.826969220027</v>
      </c>
      <c r="F37" s="14">
        <v>3810576.0061735404</v>
      </c>
    </row>
    <row r="38" spans="1:6">
      <c r="A38" s="12">
        <v>40756</v>
      </c>
      <c r="B38" s="13">
        <v>3810576.0061735404</v>
      </c>
      <c r="C38" s="13">
        <v>0</v>
      </c>
      <c r="D38" s="13">
        <v>-2639089.7200000002</v>
      </c>
      <c r="E38" s="13">
        <v>17312.666465906106</v>
      </c>
      <c r="F38" s="14">
        <v>1188798.9526394464</v>
      </c>
    </row>
    <row r="39" spans="1:6">
      <c r="A39" s="12">
        <v>40787</v>
      </c>
      <c r="B39" s="13">
        <v>1188798.9526394464</v>
      </c>
      <c r="C39" s="13">
        <v>0</v>
      </c>
      <c r="D39" s="13">
        <v>-2109672.2799999998</v>
      </c>
      <c r="E39" s="13">
        <v>931.04154784415289</v>
      </c>
      <c r="F39" s="14">
        <v>-919942.28581270925</v>
      </c>
    </row>
    <row r="40" spans="1:6">
      <c r="A40" s="12">
        <v>40817</v>
      </c>
      <c r="B40" s="13">
        <v>-919942.28581270925</v>
      </c>
      <c r="C40" s="13">
        <v>0</v>
      </c>
      <c r="D40" s="13">
        <v>-221022.01</v>
      </c>
      <c r="E40" s="13">
        <v>-7161.6503711483292</v>
      </c>
      <c r="F40" s="14">
        <v>-1148125.9461838575</v>
      </c>
    </row>
    <row r="41" spans="1:6">
      <c r="A41" s="15">
        <v>40849</v>
      </c>
      <c r="B41" s="16">
        <v>-1148125.9461838575</v>
      </c>
      <c r="C41" s="16"/>
      <c r="D41" s="16">
        <v>-11625.37</v>
      </c>
      <c r="E41" s="16">
        <v>-8019.8734867278099</v>
      </c>
      <c r="F41" s="17">
        <v>-1167771.1896705853</v>
      </c>
    </row>
    <row r="43" spans="1:6" ht="16.5">
      <c r="A43" s="6" t="s">
        <v>21</v>
      </c>
      <c r="B43" s="7"/>
    </row>
    <row r="44" spans="1:6">
      <c r="E44" s="23" t="s">
        <v>22</v>
      </c>
      <c r="F44" s="13">
        <f>F19+F41</f>
        <v>-4694815.8196705868</v>
      </c>
    </row>
    <row r="45" spans="1:6">
      <c r="E45" s="23" t="s">
        <v>24</v>
      </c>
      <c r="F45" s="13">
        <f>64663611.09+327714.59</f>
        <v>64991325.680000007</v>
      </c>
    </row>
    <row r="46" spans="1:6" ht="13.5" thickBot="1">
      <c r="A46" s="24"/>
      <c r="B46" s="24"/>
      <c r="C46" s="24"/>
      <c r="D46" s="24"/>
      <c r="E46" s="25" t="s">
        <v>23</v>
      </c>
      <c r="F46" s="26">
        <f>ROUND(F44/F45,3)</f>
        <v>-7.1999999999999995E-2</v>
      </c>
    </row>
    <row r="47" spans="1:6" ht="13.5" thickTop="1"/>
  </sheetData>
  <printOptions horizontalCentered="1"/>
  <pageMargins left="0.5" right="0.5" top="1" bottom="0.5" header="0.5" footer="0.2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MPA Credit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 </cp:lastModifiedBy>
  <cp:lastPrinted>2011-11-08T00:56:19Z</cp:lastPrinted>
  <dcterms:created xsi:type="dcterms:W3CDTF">2011-10-27T21:24:13Z</dcterms:created>
  <dcterms:modified xsi:type="dcterms:W3CDTF">2011-11-14T22:48:44Z</dcterms:modified>
</cp:coreProperties>
</file>