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Exhibit 3.2" sheetId="1" r:id="rId1"/>
    <sheet name="Worksheet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<sst xmlns="http://schemas.openxmlformats.org/spreadsheetml/2006/main" count="64" uniqueCount="61">
  <si>
    <t>"Double Declining Method"</t>
  </si>
  <si>
    <t>Wind Capacity Factors</t>
  </si>
  <si>
    <t>Percentage</t>
  </si>
  <si>
    <t>Based On Mean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</si>
  <si>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</si>
  <si>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</si>
  <si>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</si>
  <si>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</si>
  <si>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</si>
  <si>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</si>
  <si>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</si>
  <si>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</si>
  <si>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</si>
  <si>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</si>
  <si>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</si>
  <si>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</si>
  <si>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</si>
  <si>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</si>
  <si>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Approx. Empirical Frequency</t>
  </si>
  <si>
    <t>Based On Median</t>
  </si>
  <si>
    <t>90% of the Weight</t>
  </si>
  <si>
    <t>Cumulative Weighted Capacity Factor</t>
  </si>
  <si>
    <t>Cumulative Weight</t>
  </si>
  <si>
    <t>Weighted Percent</t>
  </si>
  <si>
    <t>Weighted Empirical Frequency</t>
  </si>
  <si>
    <t>Approx Frequency</t>
  </si>
  <si>
    <t>Approx. Company %</t>
  </si>
  <si>
    <t>Alternative Estimates of Wind Capacity Values</t>
  </si>
  <si>
    <t>by the Division of Public Utilities</t>
  </si>
  <si>
    <t>Estimated Capacity Value</t>
  </si>
  <si>
    <t>Frequency 1/</t>
  </si>
  <si>
    <t>Simple Weighted Average 2/</t>
  </si>
  <si>
    <t>Double Weight on Lower Values at Mean  3/</t>
  </si>
  <si>
    <t>Double Weight on Lower Values at Median  4/</t>
  </si>
  <si>
    <t>3/</t>
  </si>
  <si>
    <t>4/</t>
  </si>
  <si>
    <t>5/</t>
  </si>
  <si>
    <t xml:space="preserve">1/  </t>
  </si>
  <si>
    <t xml:space="preserve">   </t>
  </si>
  <si>
    <t xml:space="preserve">2/ </t>
  </si>
  <si>
    <t xml:space="preserve">"Frequency" refers to the percent of the 500 observations in the Company's </t>
  </si>
  <si>
    <t xml:space="preserve">The simple weighted average is calculated by ranking the 500 hourly wind </t>
  </si>
  <si>
    <t>data that equal or exceed the given capacity value.</t>
  </si>
  <si>
    <t>capacity factors in the Company's data from lowest to highest and then</t>
  </si>
  <si>
    <t>weighting the lowest 500 (since it occurs in all 500 hours), the second lowest</t>
  </si>
  <si>
    <t>is weighted 499 and so on until the highest value (which occurs only once)</t>
  </si>
  <si>
    <t xml:space="preserve">is given a weight of 1. The sum of the weighted values is divided by the </t>
  </si>
  <si>
    <t>the sum of the weights.</t>
  </si>
  <si>
    <t>mean.</t>
  </si>
  <si>
    <t>Weighted Value at 90 Percent of Weights  5/</t>
  </si>
  <si>
    <t>Similar to method "2" except that the median (16.65%) is used instead of the</t>
  </si>
  <si>
    <t>Similar to method "1" except that the weights for values higher than the mean</t>
  </si>
  <si>
    <t>of the 500 observations in the Company's data are divided by two (halved).</t>
  </si>
  <si>
    <t xml:space="preserve">This has the effect of giving twice the weight to lower levels of hourly capacity </t>
  </si>
  <si>
    <t>factor observations.</t>
  </si>
  <si>
    <t xml:space="preserve">Similar to method "1" except that the value at the cumulative weighted values at </t>
  </si>
  <si>
    <t>the 90 th percentile level of the weights is taken.  That is, the cumulative sum</t>
  </si>
  <si>
    <t>of the weighted values at the point where the cumulative sum is equal to 90</t>
  </si>
  <si>
    <t>percent of the sum of the total weights is taken.</t>
  </si>
  <si>
    <t>Exhibit 2.2R</t>
  </si>
  <si>
    <t>Docket No. 12-035-100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</si>
</sst>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10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10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3" fillId="0" borderId="0" xfId="55" applyFont="1" quotePrefix="1">
      <alignment/>
      <protection/>
    </xf>
    <xf numFmtId="10" fontId="3" fillId="33" borderId="0" xfId="55" applyNumberFormat="1" applyFont="1" applyFill="1">
      <alignment/>
      <protection/>
    </xf>
    <xf numFmtId="0" fontId="3" fillId="33" borderId="0" xfId="55" applyFont="1" applyFill="1">
      <alignment/>
      <protection/>
    </xf>
    <xf numFmtId="9" fontId="3" fillId="0" borderId="0" xfId="55" applyNumberFormat="1" applyFont="1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1" xfId="0" applyFont="1" applyFill="1" applyBorder="1" applyAlignment="1">
      <alignment horizontal="centerContinuous"/>
    </xf>
    <xf numFmtId="10" fontId="0" fillId="0" borderId="0" xfId="0" applyNumberFormat="1" applyFill="1" applyBorder="1" applyAlignment="1">
      <alignment/>
    </xf>
    <xf numFmtId="10" fontId="0" fillId="0" borderId="0" xfId="0" applyNumberFormat="1" applyFont="1" applyAlignment="1">
      <alignment/>
    </xf>
    <xf numFmtId="10" fontId="3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3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3" fontId="4" fillId="0" borderId="0" xfId="55" applyNumberFormat="1" applyFont="1" applyAlignment="1">
      <alignment wrapText="1"/>
      <protection/>
    </xf>
    <xf numFmtId="3" fontId="3" fillId="33" borderId="0" xfId="55" applyNumberFormat="1" applyFont="1" applyFill="1">
      <alignment/>
      <protection/>
    </xf>
    <xf numFmtId="3" fontId="0" fillId="0" borderId="0" xfId="0" applyNumberFormat="1" applyFont="1" applyAlignment="1">
      <alignment/>
    </xf>
    <xf numFmtId="4" fontId="3" fillId="0" borderId="0" xfId="55" applyNumberFormat="1" applyFont="1">
      <alignment/>
      <protection/>
    </xf>
    <xf numFmtId="4" fontId="4" fillId="0" borderId="0" xfId="55" applyNumberFormat="1" applyFont="1" applyAlignment="1">
      <alignment wrapText="1"/>
      <protection/>
    </xf>
    <xf numFmtId="4" fontId="0" fillId="0" borderId="0" xfId="0" applyNumberFormat="1" applyFont="1" applyAlignment="1">
      <alignment/>
    </xf>
    <xf numFmtId="4" fontId="3" fillId="0" borderId="0" xfId="55" applyNumberFormat="1" applyFont="1" applyAlignment="1">
      <alignment wrapText="1"/>
      <protection/>
    </xf>
    <xf numFmtId="4" fontId="3" fillId="33" borderId="0" xfId="55" applyNumberFormat="1" applyFont="1" applyFill="1" applyAlignment="1">
      <alignment wrapText="1"/>
      <protection/>
    </xf>
    <xf numFmtId="4" fontId="3" fillId="33" borderId="0" xfId="55" applyNumberFormat="1" applyFont="1" applyFill="1">
      <alignment/>
      <protection/>
    </xf>
    <xf numFmtId="10" fontId="5" fillId="33" borderId="0" xfId="55" applyNumberFormat="1" applyFont="1" applyFill="1">
      <alignment/>
      <protection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46" fillId="0" borderId="0" xfId="0" applyFont="1" applyAlignment="1">
      <alignment horizontal="centerContinuous"/>
    </xf>
    <xf numFmtId="0" fontId="47" fillId="0" borderId="0" xfId="0" applyFont="1" applyAlignment="1">
      <alignment horizontal="centerContinuous"/>
    </xf>
    <xf numFmtId="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6" sqref="A6"/>
    </sheetView>
  </sheetViews>
  <sheetFormatPr defaultColWidth="9.33203125" defaultRowHeight="12.75"/>
  <cols>
    <col min="1" max="2" width="5.83203125" style="0" customWidth="1"/>
    <col min="3" max="3" width="17.5" style="0" customWidth="1"/>
    <col min="7" max="7" width="12.83203125" style="32" customWidth="1"/>
    <col min="8" max="8" width="13.5" style="0" customWidth="1"/>
  </cols>
  <sheetData>
    <row r="1" ht="12.75">
      <c r="H1" s="31" t="s">
        <v>59</v>
      </c>
    </row>
    <row r="2" ht="12.75">
      <c r="H2" s="31"/>
    </row>
    <row r="3" spans="1:8" ht="19.5">
      <c r="A3" s="39" t="s">
        <v>27</v>
      </c>
      <c r="B3" s="39"/>
      <c r="C3" s="39"/>
      <c r="D3" s="36"/>
      <c r="E3" s="36"/>
      <c r="F3" s="36"/>
      <c r="G3" s="37"/>
      <c r="H3" s="36"/>
    </row>
    <row r="4" spans="1:8" ht="15.75">
      <c r="A4" s="38" t="s">
        <v>28</v>
      </c>
      <c r="B4" s="38"/>
      <c r="C4" s="38"/>
      <c r="D4" s="36"/>
      <c r="E4" s="36"/>
      <c r="F4" s="36"/>
      <c r="G4" s="37"/>
      <c r="H4" s="36"/>
    </row>
    <row r="5" spans="1:8" ht="15.75">
      <c r="A5" s="38" t="s">
        <v>60</v>
      </c>
      <c r="B5" s="38"/>
      <c r="C5" s="38"/>
      <c r="D5" s="36"/>
      <c r="E5" s="36"/>
      <c r="F5" s="36"/>
      <c r="G5" s="37"/>
      <c r="H5" s="36"/>
    </row>
    <row r="7" spans="7:8" ht="38.25">
      <c r="G7" s="33" t="s">
        <v>29</v>
      </c>
      <c r="H7" s="35" t="s">
        <v>30</v>
      </c>
    </row>
    <row r="8" ht="7.5" customHeight="1">
      <c r="G8" s="33"/>
    </row>
    <row r="9" spans="1:8" ht="12.75">
      <c r="A9" s="35">
        <v>1</v>
      </c>
      <c r="B9" t="s">
        <v>31</v>
      </c>
      <c r="G9" s="34">
        <f>Worksheet!H4</f>
        <v>0.12028319565022869</v>
      </c>
      <c r="H9" s="40">
        <f>Worksheet!H5</f>
        <v>0.629</v>
      </c>
    </row>
    <row r="10" spans="1:8" ht="12.75">
      <c r="A10" s="35"/>
      <c r="H10" s="40"/>
    </row>
    <row r="11" spans="1:8" ht="12.75">
      <c r="A11" s="35">
        <v>2</v>
      </c>
      <c r="B11" t="s">
        <v>32</v>
      </c>
      <c r="G11" s="34">
        <f>Worksheet!O4</f>
        <v>0.1050917525628002</v>
      </c>
      <c r="H11" s="40">
        <f>Worksheet!O5</f>
        <v>0.677</v>
      </c>
    </row>
    <row r="12" spans="1:8" ht="12.75">
      <c r="A12" s="35"/>
      <c r="H12" s="40"/>
    </row>
    <row r="13" spans="1:8" ht="12.75">
      <c r="A13" s="35">
        <v>3</v>
      </c>
      <c r="B13" t="s">
        <v>33</v>
      </c>
      <c r="G13" s="34">
        <f>Worksheet!T4</f>
        <v>0.10117950701004155</v>
      </c>
      <c r="H13" s="40">
        <f>Worksheet!T5</f>
        <v>0.689</v>
      </c>
    </row>
    <row r="14" spans="1:8" ht="12.75">
      <c r="A14" s="35"/>
      <c r="H14" s="40"/>
    </row>
    <row r="15" spans="1:8" ht="12.75">
      <c r="A15" s="35">
        <v>4</v>
      </c>
      <c r="B15" t="s">
        <v>49</v>
      </c>
      <c r="G15" s="34">
        <f>Worksheet!K4</f>
        <v>0.08724326591033983</v>
      </c>
      <c r="H15" s="40">
        <f>Worksheet!K6</f>
        <v>0.738</v>
      </c>
    </row>
    <row r="16" ht="12.75">
      <c r="H16" s="40"/>
    </row>
    <row r="18" spans="2:3" ht="12.75">
      <c r="B18" s="35" t="s">
        <v>37</v>
      </c>
      <c r="C18" t="s">
        <v>40</v>
      </c>
    </row>
    <row r="19" spans="2:3" ht="12.75">
      <c r="B19" s="35" t="s">
        <v>38</v>
      </c>
      <c r="C19" t="s">
        <v>42</v>
      </c>
    </row>
    <row r="20" spans="2:3" ht="12.75">
      <c r="B20" s="35" t="s">
        <v>39</v>
      </c>
      <c r="C20" t="s">
        <v>41</v>
      </c>
    </row>
    <row r="21" spans="2:3" ht="12.75">
      <c r="B21" s="35"/>
      <c r="C21" t="s">
        <v>43</v>
      </c>
    </row>
    <row r="22" spans="2:3" ht="12.75">
      <c r="B22" s="35"/>
      <c r="C22" t="s">
        <v>44</v>
      </c>
    </row>
    <row r="23" spans="2:3" ht="12.75">
      <c r="B23" s="35"/>
      <c r="C23" t="s">
        <v>45</v>
      </c>
    </row>
    <row r="24" spans="2:3" ht="12.75">
      <c r="B24" s="35"/>
      <c r="C24" t="s">
        <v>46</v>
      </c>
    </row>
    <row r="25" spans="2:3" ht="12.75">
      <c r="B25" s="35"/>
      <c r="C25" t="s">
        <v>47</v>
      </c>
    </row>
    <row r="26" spans="2:3" ht="12.75">
      <c r="B26" s="35" t="s">
        <v>34</v>
      </c>
      <c r="C26" t="s">
        <v>51</v>
      </c>
    </row>
    <row r="27" spans="2:3" ht="12.75">
      <c r="B27" s="35"/>
      <c r="C27" t="s">
        <v>52</v>
      </c>
    </row>
    <row r="28" spans="2:3" ht="12.75">
      <c r="B28" s="35"/>
      <c r="C28" t="s">
        <v>53</v>
      </c>
    </row>
    <row r="29" spans="2:3" ht="12.75">
      <c r="B29" s="35"/>
      <c r="C29" t="s">
        <v>54</v>
      </c>
    </row>
    <row r="30" spans="2:3" ht="12.75">
      <c r="B30" s="35" t="s">
        <v>35</v>
      </c>
      <c r="C30" t="s">
        <v>50</v>
      </c>
    </row>
    <row r="31" spans="2:3" ht="12.75">
      <c r="B31" s="35"/>
      <c r="C31" t="s">
        <v>48</v>
      </c>
    </row>
    <row r="32" spans="2:3" ht="12.75">
      <c r="B32" s="35" t="s">
        <v>36</v>
      </c>
      <c r="C32" t="s">
        <v>55</v>
      </c>
    </row>
    <row r="33" ht="12.75">
      <c r="C33" t="s">
        <v>56</v>
      </c>
    </row>
    <row r="34" ht="12.75">
      <c r="C34" t="s">
        <v>57</v>
      </c>
    </row>
    <row r="35" ht="12.75">
      <c r="C35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V512"/>
  <sheetViews>
    <sheetView zoomScalePageLayoutView="0" workbookViewId="0" topLeftCell="A1">
      <selection activeCell="K351" sqref="K351"/>
    </sheetView>
  </sheetViews>
  <sheetFormatPr defaultColWidth="9.33203125" defaultRowHeight="12.75"/>
  <cols>
    <col min="2" max="2" width="18" style="0" customWidth="1"/>
    <col min="3" max="3" width="12.83203125" style="0" customWidth="1"/>
    <col min="4" max="7" width="9.33203125" style="1" customWidth="1"/>
    <col min="8" max="8" width="9.83203125" style="1" bestFit="1" customWidth="1"/>
    <col min="9" max="9" width="11.83203125" style="23" customWidth="1"/>
    <col min="10" max="10" width="15.16015625" style="26" customWidth="1"/>
    <col min="11" max="11" width="11.83203125" style="26" customWidth="1"/>
    <col min="12" max="12" width="15.5" style="1" customWidth="1"/>
    <col min="13" max="16" width="9.33203125" style="1" customWidth="1"/>
    <col min="17" max="17" width="5" style="1" customWidth="1"/>
    <col min="18" max="40" width="9.33203125" style="1" customWidth="1"/>
  </cols>
  <sheetData>
    <row r="3" spans="6:15" ht="12.75">
      <c r="F3" s="2"/>
      <c r="G3" s="3"/>
      <c r="H3" s="3"/>
      <c r="I3" s="19"/>
      <c r="J3" s="24"/>
      <c r="K3" s="24"/>
      <c r="L3" s="3"/>
      <c r="M3" s="3"/>
      <c r="N3" s="3"/>
      <c r="O3" s="3"/>
    </row>
    <row r="4" spans="5:20" ht="25.5">
      <c r="E4" s="1" t="s">
        <v>2</v>
      </c>
      <c r="F4" s="2"/>
      <c r="G4" s="3"/>
      <c r="H4" s="2">
        <f>H512</f>
        <v>0.12028319565022869</v>
      </c>
      <c r="I4" s="19"/>
      <c r="J4" s="28" t="s">
        <v>23</v>
      </c>
      <c r="K4" s="7">
        <f>K351</f>
        <v>0.08724326591033983</v>
      </c>
      <c r="L4" s="3"/>
      <c r="M4" s="3"/>
      <c r="N4" s="3"/>
      <c r="O4" s="2">
        <f>O512</f>
        <v>0.1050917525628002</v>
      </c>
      <c r="R4" s="3"/>
      <c r="S4" s="3"/>
      <c r="T4" s="2">
        <f>T512</f>
        <v>0.10117950701004155</v>
      </c>
    </row>
    <row r="5" spans="5:20" ht="38.25">
      <c r="E5" s="1" t="s">
        <v>18</v>
      </c>
      <c r="F5" s="4"/>
      <c r="G5" s="5"/>
      <c r="H5" s="9">
        <f>AVERAGE(L195:L196)</f>
        <v>0.629</v>
      </c>
      <c r="I5" s="19"/>
      <c r="J5" s="28" t="s">
        <v>24</v>
      </c>
      <c r="K5" s="7">
        <f>AVERAGE(L351:L352)</f>
        <v>0.9003433133732535</v>
      </c>
      <c r="L5" s="5"/>
      <c r="M5" s="5"/>
      <c r="N5" s="5"/>
      <c r="O5" s="9">
        <f>AVERAGE(P171:P172)</f>
        <v>0.677</v>
      </c>
      <c r="R5" s="5"/>
      <c r="S5" s="5"/>
      <c r="T5" s="9">
        <f>AVERAGE(U165:U166)</f>
        <v>0.689</v>
      </c>
    </row>
    <row r="6" spans="6:20" ht="25.5">
      <c r="F6" s="4"/>
      <c r="G6" s="5"/>
      <c r="H6" s="5"/>
      <c r="I6" s="20"/>
      <c r="J6" s="27" t="s">
        <v>25</v>
      </c>
      <c r="K6" s="2">
        <f>K141</f>
        <v>0.738</v>
      </c>
      <c r="L6" s="5"/>
      <c r="M6" s="5"/>
      <c r="N6" s="5"/>
      <c r="O6" s="5"/>
      <c r="R6" s="5"/>
      <c r="S6" s="5"/>
      <c r="T6" s="5"/>
    </row>
    <row r="7" spans="6:20" ht="12.75">
      <c r="F7" s="2"/>
      <c r="G7" s="3"/>
      <c r="H7" s="3"/>
      <c r="I7" s="19"/>
      <c r="J7" s="24"/>
      <c r="K7" s="24"/>
      <c r="L7" s="3"/>
      <c r="M7" s="6" t="s">
        <v>0</v>
      </c>
      <c r="N7" s="3"/>
      <c r="O7" s="3"/>
      <c r="R7" s="6" t="s">
        <v>0</v>
      </c>
      <c r="S7" s="3"/>
      <c r="T7" s="3"/>
    </row>
    <row r="8" spans="6:20" ht="12.75">
      <c r="F8" s="2"/>
      <c r="G8" s="3"/>
      <c r="H8" s="3"/>
      <c r="I8" s="19"/>
      <c r="J8" s="24"/>
      <c r="K8" s="24"/>
      <c r="L8" s="3"/>
      <c r="M8" s="3" t="s">
        <v>3</v>
      </c>
      <c r="N8" s="3"/>
      <c r="O8" s="3"/>
      <c r="R8" s="3" t="s">
        <v>19</v>
      </c>
      <c r="S8" s="3"/>
      <c r="T8" s="3"/>
    </row>
    <row r="9" spans="6:20" ht="52.5" customHeight="1" thickBot="1">
      <c r="F9" s="4" t="s">
        <v>1</v>
      </c>
      <c r="G9" s="5"/>
      <c r="H9" s="5"/>
      <c r="I9" s="21" t="s">
        <v>22</v>
      </c>
      <c r="J9" s="25" t="s">
        <v>21</v>
      </c>
      <c r="K9" s="25"/>
      <c r="L9" s="5"/>
      <c r="M9" s="4" t="s">
        <v>1</v>
      </c>
      <c r="N9" s="5"/>
      <c r="O9" s="5"/>
      <c r="R9" s="4" t="s">
        <v>1</v>
      </c>
      <c r="S9" s="5"/>
      <c r="T9" s="5"/>
    </row>
    <row r="10" spans="2:20" ht="12.75">
      <c r="B10" s="12" t="s">
        <v>4</v>
      </c>
      <c r="C10" s="12"/>
      <c r="F10" s="2">
        <v>0.0016857152489801422</v>
      </c>
      <c r="G10" s="3">
        <v>500</v>
      </c>
      <c r="H10" s="3">
        <f>F10*G10</f>
        <v>0.8428576244900711</v>
      </c>
      <c r="I10" s="19">
        <f>G10</f>
        <v>500</v>
      </c>
      <c r="J10" s="24">
        <f>H10</f>
        <v>0.8428576244900711</v>
      </c>
      <c r="K10" s="24"/>
      <c r="L10" s="3"/>
      <c r="M10" s="2">
        <v>0.0016857152489801422</v>
      </c>
      <c r="N10" s="3">
        <v>500</v>
      </c>
      <c r="O10" s="3">
        <f>M10*N10</f>
        <v>0.8428576244900711</v>
      </c>
      <c r="R10" s="2">
        <v>0.0016857152489801422</v>
      </c>
      <c r="S10" s="3">
        <v>500</v>
      </c>
      <c r="T10" s="3">
        <f>R10*S10</f>
        <v>0.8428576244900711</v>
      </c>
    </row>
    <row r="11" spans="2:20" ht="12.75">
      <c r="B11" s="10"/>
      <c r="C11" s="10"/>
      <c r="F11" s="2">
        <v>0.003057542958478567</v>
      </c>
      <c r="G11" s="3">
        <v>499</v>
      </c>
      <c r="H11" s="3">
        <f>F11*G11</f>
        <v>1.5257139362808048</v>
      </c>
      <c r="I11" s="19">
        <f>G11+I10</f>
        <v>999</v>
      </c>
      <c r="J11" s="24">
        <f>H11+J10</f>
        <v>2.3685715607708757</v>
      </c>
      <c r="K11" s="24"/>
      <c r="L11" s="3"/>
      <c r="M11" s="2">
        <v>0.003057542958478567</v>
      </c>
      <c r="N11" s="3">
        <v>499</v>
      </c>
      <c r="O11" s="3">
        <f aca="true" t="shared" si="0" ref="O11:O74">M11*N11</f>
        <v>1.5257139362808048</v>
      </c>
      <c r="R11" s="2">
        <v>0.003057542958478567</v>
      </c>
      <c r="S11" s="3">
        <v>499</v>
      </c>
      <c r="T11" s="3">
        <f aca="true" t="shared" si="1" ref="T11:T74">R11*S11</f>
        <v>1.5257139362808048</v>
      </c>
    </row>
    <row r="12" spans="2:20" ht="12.75">
      <c r="B12" s="10" t="s">
        <v>5</v>
      </c>
      <c r="C12" s="13">
        <v>0.20924258833769266</v>
      </c>
      <c r="F12" s="2">
        <v>0.0033714304979602845</v>
      </c>
      <c r="G12" s="3">
        <v>498</v>
      </c>
      <c r="H12" s="3">
        <f aca="true" t="shared" si="2" ref="H12:H75">F12*G12</f>
        <v>1.6789723879842218</v>
      </c>
      <c r="I12" s="19">
        <f aca="true" t="shared" si="3" ref="I12:I75">G12+I11</f>
        <v>1497</v>
      </c>
      <c r="J12" s="24">
        <f aca="true" t="shared" si="4" ref="J12:J75">H12+J11</f>
        <v>4.047543948755098</v>
      </c>
      <c r="K12" s="24"/>
      <c r="L12" s="3"/>
      <c r="M12" s="2">
        <v>0.0033714304979602845</v>
      </c>
      <c r="N12" s="3">
        <v>498</v>
      </c>
      <c r="O12" s="3">
        <f t="shared" si="0"/>
        <v>1.6789723879842218</v>
      </c>
      <c r="R12" s="2">
        <v>0.0033714304979602845</v>
      </c>
      <c r="S12" s="3">
        <v>498</v>
      </c>
      <c r="T12" s="3">
        <f t="shared" si="1"/>
        <v>1.6789723879842218</v>
      </c>
    </row>
    <row r="13" spans="2:20" ht="12.75">
      <c r="B13" s="10" t="s">
        <v>6</v>
      </c>
      <c r="C13" s="13">
        <v>0.007529028869715963</v>
      </c>
      <c r="F13" s="2">
        <v>0.0034647633566627398</v>
      </c>
      <c r="G13" s="3">
        <v>497</v>
      </c>
      <c r="H13" s="3">
        <f t="shared" si="2"/>
        <v>1.7219873882613816</v>
      </c>
      <c r="I13" s="19">
        <f t="shared" si="3"/>
        <v>1994</v>
      </c>
      <c r="J13" s="24">
        <f t="shared" si="4"/>
        <v>5.769531337016479</v>
      </c>
      <c r="K13" s="24"/>
      <c r="L13" s="3"/>
      <c r="M13" s="2">
        <v>0.0034647633566627398</v>
      </c>
      <c r="N13" s="3">
        <v>497</v>
      </c>
      <c r="O13" s="3">
        <f t="shared" si="0"/>
        <v>1.7219873882613816</v>
      </c>
      <c r="R13" s="2">
        <v>0.0034647633566627398</v>
      </c>
      <c r="S13" s="3">
        <v>497</v>
      </c>
      <c r="T13" s="3">
        <f t="shared" si="1"/>
        <v>1.7219873882613816</v>
      </c>
    </row>
    <row r="14" spans="2:20" ht="12.75">
      <c r="B14" s="10" t="s">
        <v>7</v>
      </c>
      <c r="C14" s="13">
        <v>0.1665408935959822</v>
      </c>
      <c r="F14" s="2">
        <v>0.0034647633566627398</v>
      </c>
      <c r="G14" s="3">
        <v>496</v>
      </c>
      <c r="H14" s="3">
        <f t="shared" si="2"/>
        <v>1.718522624904719</v>
      </c>
      <c r="I14" s="19">
        <f t="shared" si="3"/>
        <v>2490</v>
      </c>
      <c r="J14" s="24">
        <f t="shared" si="4"/>
        <v>7.4880539619211985</v>
      </c>
      <c r="K14" s="24"/>
      <c r="L14" s="3"/>
      <c r="M14" s="2">
        <v>0.0034647633566627398</v>
      </c>
      <c r="N14" s="3">
        <v>496</v>
      </c>
      <c r="O14" s="3">
        <f t="shared" si="0"/>
        <v>1.718522624904719</v>
      </c>
      <c r="R14" s="2">
        <v>0.0034647633566627398</v>
      </c>
      <c r="S14" s="3">
        <v>496</v>
      </c>
      <c r="T14" s="3">
        <f t="shared" si="1"/>
        <v>1.718522624904719</v>
      </c>
    </row>
    <row r="15" spans="2:20" ht="12.75">
      <c r="B15" s="10" t="s">
        <v>8</v>
      </c>
      <c r="C15" s="13">
        <v>0.21135056475642713</v>
      </c>
      <c r="F15" s="2">
        <v>0.006071803412353518</v>
      </c>
      <c r="G15" s="3">
        <v>495</v>
      </c>
      <c r="H15" s="3">
        <f t="shared" si="2"/>
        <v>3.0055426891149915</v>
      </c>
      <c r="I15" s="19">
        <f t="shared" si="3"/>
        <v>2985</v>
      </c>
      <c r="J15" s="24">
        <f t="shared" si="4"/>
        <v>10.49359665103619</v>
      </c>
      <c r="K15" s="24"/>
      <c r="L15" s="3"/>
      <c r="M15" s="2">
        <v>0.006071803412353518</v>
      </c>
      <c r="N15" s="3">
        <v>495</v>
      </c>
      <c r="O15" s="3">
        <f t="shared" si="0"/>
        <v>3.0055426891149915</v>
      </c>
      <c r="R15" s="2">
        <v>0.006071803412353518</v>
      </c>
      <c r="S15" s="3">
        <v>495</v>
      </c>
      <c r="T15" s="3">
        <f t="shared" si="1"/>
        <v>3.0055426891149915</v>
      </c>
    </row>
    <row r="16" spans="2:20" ht="12.75">
      <c r="B16" s="10" t="s">
        <v>9</v>
      </c>
      <c r="C16" s="13">
        <v>0.16835420357243303</v>
      </c>
      <c r="F16" s="2">
        <v>0.0069295267133254795</v>
      </c>
      <c r="G16" s="3">
        <v>494</v>
      </c>
      <c r="H16" s="3">
        <f t="shared" si="2"/>
        <v>3.4231861963827868</v>
      </c>
      <c r="I16" s="19">
        <f t="shared" si="3"/>
        <v>3479</v>
      </c>
      <c r="J16" s="24">
        <f t="shared" si="4"/>
        <v>13.916782847418977</v>
      </c>
      <c r="K16" s="24"/>
      <c r="L16" s="3"/>
      <c r="M16" s="2">
        <v>0.0069295267133254795</v>
      </c>
      <c r="N16" s="3">
        <v>494</v>
      </c>
      <c r="O16" s="3">
        <f t="shared" si="0"/>
        <v>3.4231861963827868</v>
      </c>
      <c r="R16" s="2">
        <v>0.0069295267133254795</v>
      </c>
      <c r="S16" s="3">
        <v>494</v>
      </c>
      <c r="T16" s="3">
        <f t="shared" si="1"/>
        <v>3.4231861963827868</v>
      </c>
    </row>
    <row r="17" spans="2:20" ht="12.75">
      <c r="B17" s="10" t="s">
        <v>10</v>
      </c>
      <c r="C17" s="10">
        <v>0.028343137860508218</v>
      </c>
      <c r="F17" s="2">
        <v>0.007827831158317687</v>
      </c>
      <c r="G17" s="3">
        <v>493</v>
      </c>
      <c r="H17" s="3">
        <f t="shared" si="2"/>
        <v>3.8591207610506197</v>
      </c>
      <c r="I17" s="19">
        <f t="shared" si="3"/>
        <v>3972</v>
      </c>
      <c r="J17" s="24">
        <f t="shared" si="4"/>
        <v>17.775903608469598</v>
      </c>
      <c r="K17" s="24"/>
      <c r="L17" s="3"/>
      <c r="M17" s="2">
        <v>0.007827831158317687</v>
      </c>
      <c r="N17" s="3">
        <v>493</v>
      </c>
      <c r="O17" s="3">
        <f t="shared" si="0"/>
        <v>3.8591207610506197</v>
      </c>
      <c r="R17" s="2">
        <v>0.007827831158317687</v>
      </c>
      <c r="S17" s="3">
        <v>493</v>
      </c>
      <c r="T17" s="3">
        <f t="shared" si="1"/>
        <v>3.8591207610506197</v>
      </c>
    </row>
    <row r="18" spans="2:20" ht="12.75">
      <c r="B18" s="10" t="s">
        <v>11</v>
      </c>
      <c r="C18" s="10">
        <v>1.6000184185555102</v>
      </c>
      <c r="F18" s="2">
        <v>0.008428576244900711</v>
      </c>
      <c r="G18" s="3">
        <v>492</v>
      </c>
      <c r="H18" s="3">
        <f t="shared" si="2"/>
        <v>4.14685951249115</v>
      </c>
      <c r="I18" s="19">
        <f t="shared" si="3"/>
        <v>4464</v>
      </c>
      <c r="J18" s="24">
        <f t="shared" si="4"/>
        <v>21.92276312096075</v>
      </c>
      <c r="K18" s="24"/>
      <c r="L18" s="3"/>
      <c r="M18" s="2">
        <v>0.008428576244900711</v>
      </c>
      <c r="N18" s="3">
        <v>492</v>
      </c>
      <c r="O18" s="3">
        <f t="shared" si="0"/>
        <v>4.14685951249115</v>
      </c>
      <c r="R18" s="2">
        <v>0.008428576244900711</v>
      </c>
      <c r="S18" s="3">
        <v>492</v>
      </c>
      <c r="T18" s="3">
        <f t="shared" si="1"/>
        <v>4.14685951249115</v>
      </c>
    </row>
    <row r="19" spans="2:20" ht="12.75">
      <c r="B19" s="10" t="s">
        <v>12</v>
      </c>
      <c r="C19" s="10">
        <v>1.3196745322889853</v>
      </c>
      <c r="F19" s="2">
        <v>0.010408805849748888</v>
      </c>
      <c r="G19" s="3">
        <v>491</v>
      </c>
      <c r="H19" s="3">
        <f t="shared" si="2"/>
        <v>5.110723672226704</v>
      </c>
      <c r="I19" s="19">
        <f t="shared" si="3"/>
        <v>4955</v>
      </c>
      <c r="J19" s="24">
        <f t="shared" si="4"/>
        <v>27.033486793187453</v>
      </c>
      <c r="K19" s="24"/>
      <c r="L19" s="3"/>
      <c r="M19" s="2">
        <v>0.010408805849748888</v>
      </c>
      <c r="N19" s="3">
        <v>491</v>
      </c>
      <c r="O19" s="3">
        <f t="shared" si="0"/>
        <v>5.110723672226704</v>
      </c>
      <c r="R19" s="2">
        <v>0.010408805849748888</v>
      </c>
      <c r="S19" s="3">
        <v>491</v>
      </c>
      <c r="T19" s="3">
        <f t="shared" si="1"/>
        <v>5.110723672226704</v>
      </c>
    </row>
    <row r="20" spans="2:20" ht="12.75">
      <c r="B20" s="10" t="s">
        <v>13</v>
      </c>
      <c r="C20" s="13">
        <v>0.8231317518039106</v>
      </c>
      <c r="F20" s="2">
        <v>0.011276206337227963</v>
      </c>
      <c r="G20" s="3">
        <v>490</v>
      </c>
      <c r="H20" s="3">
        <f t="shared" si="2"/>
        <v>5.525341105241702</v>
      </c>
      <c r="I20" s="19">
        <f t="shared" si="3"/>
        <v>5445</v>
      </c>
      <c r="J20" s="24">
        <f t="shared" si="4"/>
        <v>32.55882789842916</v>
      </c>
      <c r="K20" s="24"/>
      <c r="L20" s="3"/>
      <c r="M20" s="2">
        <v>0.011276206337227963</v>
      </c>
      <c r="N20" s="3">
        <v>490</v>
      </c>
      <c r="O20" s="3">
        <f t="shared" si="0"/>
        <v>5.525341105241702</v>
      </c>
      <c r="R20" s="2">
        <v>0.011276206337227963</v>
      </c>
      <c r="S20" s="3">
        <v>490</v>
      </c>
      <c r="T20" s="3">
        <f t="shared" si="1"/>
        <v>5.525341105241702</v>
      </c>
    </row>
    <row r="21" spans="2:20" ht="12.75">
      <c r="B21" s="10" t="s">
        <v>14</v>
      </c>
      <c r="C21" s="13">
        <v>0.0016857152489801422</v>
      </c>
      <c r="F21" s="2">
        <v>0.011276206337227963</v>
      </c>
      <c r="G21" s="3">
        <v>489</v>
      </c>
      <c r="H21" s="3">
        <f t="shared" si="2"/>
        <v>5.514064898904474</v>
      </c>
      <c r="I21" s="19">
        <f t="shared" si="3"/>
        <v>5934</v>
      </c>
      <c r="J21" s="24">
        <f t="shared" si="4"/>
        <v>38.07289279733363</v>
      </c>
      <c r="K21" s="24"/>
      <c r="L21" s="3"/>
      <c r="M21" s="2">
        <v>0.011276206337227963</v>
      </c>
      <c r="N21" s="3">
        <v>489</v>
      </c>
      <c r="O21" s="3">
        <f t="shared" si="0"/>
        <v>5.514064898904474</v>
      </c>
      <c r="R21" s="2">
        <v>0.011276206337227963</v>
      </c>
      <c r="S21" s="3">
        <v>489</v>
      </c>
      <c r="T21" s="3">
        <f t="shared" si="1"/>
        <v>5.514064898904474</v>
      </c>
    </row>
    <row r="22" spans="2:20" ht="12.75">
      <c r="B22" s="10" t="s">
        <v>15</v>
      </c>
      <c r="C22" s="13">
        <v>0.8248174670528907</v>
      </c>
      <c r="F22" s="2">
        <v>0.012230171833914267</v>
      </c>
      <c r="G22" s="3">
        <v>488</v>
      </c>
      <c r="H22" s="3">
        <f t="shared" si="2"/>
        <v>5.968323854950162</v>
      </c>
      <c r="I22" s="19">
        <f t="shared" si="3"/>
        <v>6422</v>
      </c>
      <c r="J22" s="24">
        <f t="shared" si="4"/>
        <v>44.041216652283794</v>
      </c>
      <c r="K22" s="24"/>
      <c r="L22" s="3"/>
      <c r="M22" s="2">
        <v>0.012230171833914267</v>
      </c>
      <c r="N22" s="3">
        <v>488</v>
      </c>
      <c r="O22" s="3">
        <f t="shared" si="0"/>
        <v>5.968323854950162</v>
      </c>
      <c r="R22" s="2">
        <v>0.012230171833914267</v>
      </c>
      <c r="S22" s="3">
        <v>488</v>
      </c>
      <c r="T22" s="3">
        <f t="shared" si="1"/>
        <v>5.968323854950162</v>
      </c>
    </row>
    <row r="23" spans="2:20" ht="12.75">
      <c r="B23" s="10" t="s">
        <v>16</v>
      </c>
      <c r="C23" s="10">
        <v>104.62129416884633</v>
      </c>
      <c r="F23" s="2">
        <v>0.015287714792392833</v>
      </c>
      <c r="G23" s="3">
        <v>487</v>
      </c>
      <c r="H23" s="3">
        <f t="shared" si="2"/>
        <v>7.44511710389531</v>
      </c>
      <c r="I23" s="19">
        <f t="shared" si="3"/>
        <v>6909</v>
      </c>
      <c r="J23" s="24">
        <f t="shared" si="4"/>
        <v>51.48633375617911</v>
      </c>
      <c r="K23" s="24"/>
      <c r="L23" s="3"/>
      <c r="M23" s="2">
        <v>0.015287714792392833</v>
      </c>
      <c r="N23" s="3">
        <v>487</v>
      </c>
      <c r="O23" s="3">
        <f t="shared" si="0"/>
        <v>7.44511710389531</v>
      </c>
      <c r="R23" s="2">
        <v>0.015287714792392833</v>
      </c>
      <c r="S23" s="3">
        <v>487</v>
      </c>
      <c r="T23" s="3">
        <f t="shared" si="1"/>
        <v>7.44511710389531</v>
      </c>
    </row>
    <row r="24" spans="2:20" ht="13.5" thickBot="1">
      <c r="B24" s="11" t="s">
        <v>17</v>
      </c>
      <c r="C24" s="11">
        <v>500</v>
      </c>
      <c r="F24" s="2">
        <v>0.016857152489801422</v>
      </c>
      <c r="G24" s="3">
        <v>486</v>
      </c>
      <c r="H24" s="3">
        <f t="shared" si="2"/>
        <v>8.192576110043492</v>
      </c>
      <c r="I24" s="19">
        <f t="shared" si="3"/>
        <v>7395</v>
      </c>
      <c r="J24" s="24">
        <f t="shared" si="4"/>
        <v>59.6789098662226</v>
      </c>
      <c r="K24" s="24"/>
      <c r="L24" s="3"/>
      <c r="M24" s="2">
        <v>0.016857152489801422</v>
      </c>
      <c r="N24" s="3">
        <v>486</v>
      </c>
      <c r="O24" s="3">
        <f t="shared" si="0"/>
        <v>8.192576110043492</v>
      </c>
      <c r="R24" s="2">
        <v>0.016857152489801422</v>
      </c>
      <c r="S24" s="3">
        <v>486</v>
      </c>
      <c r="T24" s="3">
        <f t="shared" si="1"/>
        <v>8.192576110043492</v>
      </c>
    </row>
    <row r="25" spans="6:20" ht="12.75">
      <c r="F25" s="2">
        <v>0.01734800974958148</v>
      </c>
      <c r="G25" s="3">
        <v>485</v>
      </c>
      <c r="H25" s="3">
        <f t="shared" si="2"/>
        <v>8.413784728547018</v>
      </c>
      <c r="I25" s="19">
        <f t="shared" si="3"/>
        <v>7880</v>
      </c>
      <c r="J25" s="24">
        <f t="shared" si="4"/>
        <v>68.09269459476961</v>
      </c>
      <c r="K25" s="24"/>
      <c r="L25" s="3"/>
      <c r="M25" s="2">
        <v>0.01734800974958148</v>
      </c>
      <c r="N25" s="3">
        <v>485</v>
      </c>
      <c r="O25" s="3">
        <f t="shared" si="0"/>
        <v>8.413784728547018</v>
      </c>
      <c r="R25" s="2">
        <v>0.01734800974958148</v>
      </c>
      <c r="S25" s="3">
        <v>485</v>
      </c>
      <c r="T25" s="3">
        <f t="shared" si="1"/>
        <v>8.413784728547018</v>
      </c>
    </row>
    <row r="26" spans="6:20" ht="12.75">
      <c r="F26" s="2">
        <v>0.018647149317048157</v>
      </c>
      <c r="G26" s="3">
        <v>484</v>
      </c>
      <c r="H26" s="3">
        <f t="shared" si="2"/>
        <v>9.025220269451308</v>
      </c>
      <c r="I26" s="19">
        <f t="shared" si="3"/>
        <v>8364</v>
      </c>
      <c r="J26" s="24">
        <f t="shared" si="4"/>
        <v>77.11791486422092</v>
      </c>
      <c r="K26" s="24"/>
      <c r="L26" s="3"/>
      <c r="M26" s="2">
        <v>0.018647149317048157</v>
      </c>
      <c r="N26" s="3">
        <v>484</v>
      </c>
      <c r="O26" s="3">
        <f t="shared" si="0"/>
        <v>9.025220269451308</v>
      </c>
      <c r="R26" s="2">
        <v>0.018647149317048157</v>
      </c>
      <c r="S26" s="3">
        <v>484</v>
      </c>
      <c r="T26" s="3">
        <f t="shared" si="1"/>
        <v>9.025220269451308</v>
      </c>
    </row>
    <row r="27" spans="6:20" ht="12.75">
      <c r="F27" s="2">
        <v>0.01908281072453963</v>
      </c>
      <c r="G27" s="3">
        <v>483</v>
      </c>
      <c r="H27" s="3">
        <f t="shared" si="2"/>
        <v>9.21699757995264</v>
      </c>
      <c r="I27" s="19">
        <f t="shared" si="3"/>
        <v>8847</v>
      </c>
      <c r="J27" s="24">
        <f t="shared" si="4"/>
        <v>86.33491244417357</v>
      </c>
      <c r="K27" s="24"/>
      <c r="L27" s="3"/>
      <c r="M27" s="2">
        <v>0.01908281072453963</v>
      </c>
      <c r="N27" s="3">
        <v>483</v>
      </c>
      <c r="O27" s="3">
        <f t="shared" si="0"/>
        <v>9.21699757995264</v>
      </c>
      <c r="R27" s="2">
        <v>0.01908281072453963</v>
      </c>
      <c r="S27" s="3">
        <v>483</v>
      </c>
      <c r="T27" s="3">
        <f t="shared" si="1"/>
        <v>9.21699757995264</v>
      </c>
    </row>
    <row r="28" spans="6:20" ht="12.75">
      <c r="F28" s="2">
        <v>0.01962284607663321</v>
      </c>
      <c r="G28" s="3">
        <v>482</v>
      </c>
      <c r="H28" s="3">
        <f t="shared" si="2"/>
        <v>9.458211808937207</v>
      </c>
      <c r="I28" s="19">
        <f t="shared" si="3"/>
        <v>9329</v>
      </c>
      <c r="J28" s="24">
        <f t="shared" si="4"/>
        <v>95.79312425311078</v>
      </c>
      <c r="K28" s="24"/>
      <c r="L28" s="3"/>
      <c r="M28" s="2">
        <v>0.01962284607663321</v>
      </c>
      <c r="N28" s="3">
        <v>482</v>
      </c>
      <c r="O28" s="3">
        <f t="shared" si="0"/>
        <v>9.458211808937207</v>
      </c>
      <c r="R28" s="2">
        <v>0.01962284607663321</v>
      </c>
      <c r="S28" s="3">
        <v>482</v>
      </c>
      <c r="T28" s="3">
        <f t="shared" si="1"/>
        <v>9.458211808937207</v>
      </c>
    </row>
    <row r="29" spans="6:20" ht="12.75">
      <c r="F29" s="2">
        <v>0.020788580139976438</v>
      </c>
      <c r="G29" s="3">
        <v>481</v>
      </c>
      <c r="H29" s="3">
        <f t="shared" si="2"/>
        <v>9.999307047328667</v>
      </c>
      <c r="I29" s="19">
        <f t="shared" si="3"/>
        <v>9810</v>
      </c>
      <c r="J29" s="24">
        <f t="shared" si="4"/>
        <v>105.79243130043945</v>
      </c>
      <c r="K29" s="24"/>
      <c r="L29" s="3"/>
      <c r="M29" s="2">
        <v>0.020788580139976438</v>
      </c>
      <c r="N29" s="3">
        <v>481</v>
      </c>
      <c r="O29" s="3">
        <f t="shared" si="0"/>
        <v>9.999307047328667</v>
      </c>
      <c r="R29" s="2">
        <v>0.020788580139976438</v>
      </c>
      <c r="S29" s="3">
        <v>481</v>
      </c>
      <c r="T29" s="3">
        <f t="shared" si="1"/>
        <v>9.999307047328667</v>
      </c>
    </row>
    <row r="30" spans="6:20" ht="12.75">
      <c r="F30" s="2">
        <v>0.02104126191461456</v>
      </c>
      <c r="G30" s="3">
        <v>480</v>
      </c>
      <c r="H30" s="3">
        <f t="shared" si="2"/>
        <v>10.099805719014988</v>
      </c>
      <c r="I30" s="19">
        <f t="shared" si="3"/>
        <v>10290</v>
      </c>
      <c r="J30" s="24">
        <f t="shared" si="4"/>
        <v>115.89223701945443</v>
      </c>
      <c r="K30" s="24"/>
      <c r="L30" s="3"/>
      <c r="M30" s="2">
        <v>0.02104126191461456</v>
      </c>
      <c r="N30" s="3">
        <v>480</v>
      </c>
      <c r="O30" s="3">
        <f t="shared" si="0"/>
        <v>10.099805719014988</v>
      </c>
      <c r="R30" s="2">
        <v>0.02104126191461456</v>
      </c>
      <c r="S30" s="3">
        <v>480</v>
      </c>
      <c r="T30" s="3">
        <f t="shared" si="1"/>
        <v>10.099805719014988</v>
      </c>
    </row>
    <row r="31" spans="6:20" ht="12.75">
      <c r="F31" s="2">
        <v>0.021519502154775664</v>
      </c>
      <c r="G31" s="3">
        <v>479</v>
      </c>
      <c r="H31" s="3">
        <f t="shared" si="2"/>
        <v>10.307841532137543</v>
      </c>
      <c r="I31" s="19">
        <f t="shared" si="3"/>
        <v>10769</v>
      </c>
      <c r="J31" s="24">
        <f t="shared" si="4"/>
        <v>126.20007855159197</v>
      </c>
      <c r="K31" s="24"/>
      <c r="L31" s="3"/>
      <c r="M31" s="2">
        <v>0.021519502154775664</v>
      </c>
      <c r="N31" s="3">
        <v>479</v>
      </c>
      <c r="O31" s="3">
        <f t="shared" si="0"/>
        <v>10.307841532137543</v>
      </c>
      <c r="R31" s="2">
        <v>0.021519502154775664</v>
      </c>
      <c r="S31" s="3">
        <v>479</v>
      </c>
      <c r="T31" s="3">
        <f t="shared" si="1"/>
        <v>10.307841532137543</v>
      </c>
    </row>
    <row r="32" spans="6:20" ht="12.75">
      <c r="F32" s="2">
        <v>0.022552412674455926</v>
      </c>
      <c r="G32" s="3">
        <v>478</v>
      </c>
      <c r="H32" s="3">
        <f t="shared" si="2"/>
        <v>10.780053258389932</v>
      </c>
      <c r="I32" s="19">
        <f t="shared" si="3"/>
        <v>11247</v>
      </c>
      <c r="J32" s="24">
        <f t="shared" si="4"/>
        <v>136.9801318099819</v>
      </c>
      <c r="K32" s="24"/>
      <c r="L32" s="3"/>
      <c r="M32" s="2">
        <v>0.022552412674455926</v>
      </c>
      <c r="N32" s="3">
        <v>478</v>
      </c>
      <c r="O32" s="3">
        <f t="shared" si="0"/>
        <v>10.780053258389932</v>
      </c>
      <c r="R32" s="2">
        <v>0.022552412674455926</v>
      </c>
      <c r="S32" s="3">
        <v>478</v>
      </c>
      <c r="T32" s="3">
        <f t="shared" si="1"/>
        <v>10.780053258389932</v>
      </c>
    </row>
    <row r="33" spans="6:20" ht="12.75">
      <c r="F33" s="2">
        <v>0.022552412674455926</v>
      </c>
      <c r="G33" s="3">
        <v>477</v>
      </c>
      <c r="H33" s="3">
        <f t="shared" si="2"/>
        <v>10.757500845715477</v>
      </c>
      <c r="I33" s="19">
        <f t="shared" si="3"/>
        <v>11724</v>
      </c>
      <c r="J33" s="24">
        <f t="shared" si="4"/>
        <v>147.73763265569738</v>
      </c>
      <c r="K33" s="24"/>
      <c r="L33" s="3"/>
      <c r="M33" s="2">
        <v>0.022552412674455926</v>
      </c>
      <c r="N33" s="3">
        <v>477</v>
      </c>
      <c r="O33" s="3">
        <f t="shared" si="0"/>
        <v>10.757500845715477</v>
      </c>
      <c r="R33" s="2">
        <v>0.022552412674455926</v>
      </c>
      <c r="S33" s="3">
        <v>477</v>
      </c>
      <c r="T33" s="3">
        <f t="shared" si="1"/>
        <v>10.757500845715477</v>
      </c>
    </row>
    <row r="34" spans="6:20" ht="12.75">
      <c r="F34" s="2">
        <v>0.02293157218858925</v>
      </c>
      <c r="G34" s="3">
        <v>476</v>
      </c>
      <c r="H34" s="3">
        <f t="shared" si="2"/>
        <v>10.915428361768482</v>
      </c>
      <c r="I34" s="19">
        <f t="shared" si="3"/>
        <v>12200</v>
      </c>
      <c r="J34" s="24">
        <f t="shared" si="4"/>
        <v>158.65306101746586</v>
      </c>
      <c r="K34" s="24"/>
      <c r="L34" s="3"/>
      <c r="M34" s="2">
        <v>0.02293157218858925</v>
      </c>
      <c r="N34" s="3">
        <v>476</v>
      </c>
      <c r="O34" s="3">
        <f t="shared" si="0"/>
        <v>10.915428361768482</v>
      </c>
      <c r="R34" s="2">
        <v>0.02293157218858925</v>
      </c>
      <c r="S34" s="3">
        <v>476</v>
      </c>
      <c r="T34" s="3">
        <f t="shared" si="1"/>
        <v>10.915428361768482</v>
      </c>
    </row>
    <row r="35" spans="6:20" ht="12.75">
      <c r="F35" s="2">
        <v>0.022991431562607634</v>
      </c>
      <c r="G35" s="3">
        <v>475</v>
      </c>
      <c r="H35" s="3">
        <f t="shared" si="2"/>
        <v>10.920929992238626</v>
      </c>
      <c r="I35" s="19">
        <f t="shared" si="3"/>
        <v>12675</v>
      </c>
      <c r="J35" s="24">
        <f t="shared" si="4"/>
        <v>169.57399100970449</v>
      </c>
      <c r="K35" s="24"/>
      <c r="L35" s="3"/>
      <c r="M35" s="2">
        <v>0.022991431562607634</v>
      </c>
      <c r="N35" s="3">
        <v>475</v>
      </c>
      <c r="O35" s="3">
        <f t="shared" si="0"/>
        <v>10.920929992238626</v>
      </c>
      <c r="R35" s="2">
        <v>0.022991431562607634</v>
      </c>
      <c r="S35" s="3">
        <v>475</v>
      </c>
      <c r="T35" s="3">
        <f t="shared" si="1"/>
        <v>10.920929992238626</v>
      </c>
    </row>
    <row r="36" spans="6:20" ht="12.75">
      <c r="F36" s="2">
        <v>0.023419813161934998</v>
      </c>
      <c r="G36" s="3">
        <v>474</v>
      </c>
      <c r="H36" s="3">
        <f t="shared" si="2"/>
        <v>11.10099143875719</v>
      </c>
      <c r="I36" s="19">
        <f t="shared" si="3"/>
        <v>13149</v>
      </c>
      <c r="J36" s="24">
        <f t="shared" si="4"/>
        <v>180.67498244846166</v>
      </c>
      <c r="K36" s="24"/>
      <c r="L36" s="3"/>
      <c r="M36" s="2">
        <v>0.023419813161934998</v>
      </c>
      <c r="N36" s="3">
        <v>474</v>
      </c>
      <c r="O36" s="3">
        <f t="shared" si="0"/>
        <v>11.10099143875719</v>
      </c>
      <c r="R36" s="2">
        <v>0.023419813161934998</v>
      </c>
      <c r="S36" s="3">
        <v>474</v>
      </c>
      <c r="T36" s="3">
        <f t="shared" si="1"/>
        <v>11.10099143875719</v>
      </c>
    </row>
    <row r="37" spans="6:20" ht="12.75">
      <c r="F37" s="2">
        <v>0.024253343496639178</v>
      </c>
      <c r="G37" s="3">
        <v>473</v>
      </c>
      <c r="H37" s="3">
        <f t="shared" si="2"/>
        <v>11.471831473910331</v>
      </c>
      <c r="I37" s="19">
        <f t="shared" si="3"/>
        <v>13622</v>
      </c>
      <c r="J37" s="24">
        <f t="shared" si="4"/>
        <v>192.146813922372</v>
      </c>
      <c r="K37" s="24"/>
      <c r="L37" s="3"/>
      <c r="M37" s="2">
        <v>0.024253343496639178</v>
      </c>
      <c r="N37" s="3">
        <v>473</v>
      </c>
      <c r="O37" s="3">
        <f t="shared" si="0"/>
        <v>11.471831473910331</v>
      </c>
      <c r="R37" s="2">
        <v>0.024253343496639178</v>
      </c>
      <c r="S37" s="3">
        <v>473</v>
      </c>
      <c r="T37" s="3">
        <f t="shared" si="1"/>
        <v>11.471831473910331</v>
      </c>
    </row>
    <row r="38" spans="6:20" ht="12.75">
      <c r="F38" s="2">
        <v>0.024253343496639178</v>
      </c>
      <c r="G38" s="3">
        <v>472</v>
      </c>
      <c r="H38" s="3">
        <f t="shared" si="2"/>
        <v>11.447578130413692</v>
      </c>
      <c r="I38" s="19">
        <f t="shared" si="3"/>
        <v>14094</v>
      </c>
      <c r="J38" s="24">
        <f t="shared" si="4"/>
        <v>203.59439205278568</v>
      </c>
      <c r="K38" s="24"/>
      <c r="L38" s="3"/>
      <c r="M38" s="2">
        <v>0.024253343496639178</v>
      </c>
      <c r="N38" s="3">
        <v>472</v>
      </c>
      <c r="O38" s="3">
        <f t="shared" si="0"/>
        <v>11.447578130413692</v>
      </c>
      <c r="R38" s="2">
        <v>0.024253343496639178</v>
      </c>
      <c r="S38" s="3">
        <v>472</v>
      </c>
      <c r="T38" s="3">
        <f t="shared" si="1"/>
        <v>11.447578130413692</v>
      </c>
    </row>
    <row r="39" spans="6:20" ht="12.75">
      <c r="F39" s="2">
        <v>0.02524951429753747</v>
      </c>
      <c r="G39" s="3">
        <v>471</v>
      </c>
      <c r="H39" s="3">
        <f t="shared" si="2"/>
        <v>11.89252123414015</v>
      </c>
      <c r="I39" s="19">
        <f t="shared" si="3"/>
        <v>14565</v>
      </c>
      <c r="J39" s="24">
        <f t="shared" si="4"/>
        <v>215.48691328692584</v>
      </c>
      <c r="K39" s="24"/>
      <c r="L39" s="3"/>
      <c r="M39" s="2">
        <v>0.02524951429753747</v>
      </c>
      <c r="N39" s="3">
        <v>471</v>
      </c>
      <c r="O39" s="3">
        <f t="shared" si="0"/>
        <v>11.89252123414015</v>
      </c>
      <c r="R39" s="2">
        <v>0.02524951429753747</v>
      </c>
      <c r="S39" s="3">
        <v>471</v>
      </c>
      <c r="T39" s="3">
        <f t="shared" si="1"/>
        <v>11.89252123414015</v>
      </c>
    </row>
    <row r="40" spans="6:20" ht="12.75">
      <c r="F40" s="2">
        <v>0.02694506142114946</v>
      </c>
      <c r="G40" s="3">
        <v>470</v>
      </c>
      <c r="H40" s="3">
        <f t="shared" si="2"/>
        <v>12.664178867940246</v>
      </c>
      <c r="I40" s="19">
        <f t="shared" si="3"/>
        <v>15035</v>
      </c>
      <c r="J40" s="24">
        <f t="shared" si="4"/>
        <v>228.1510921548661</v>
      </c>
      <c r="K40" s="24"/>
      <c r="L40" s="3"/>
      <c r="M40" s="2">
        <v>0.02694506142114946</v>
      </c>
      <c r="N40" s="3">
        <v>470</v>
      </c>
      <c r="O40" s="3">
        <f t="shared" si="0"/>
        <v>12.664178867940246</v>
      </c>
      <c r="R40" s="2">
        <v>0.02694506142114946</v>
      </c>
      <c r="S40" s="3">
        <v>470</v>
      </c>
      <c r="T40" s="3">
        <f t="shared" si="1"/>
        <v>12.664178867940246</v>
      </c>
    </row>
    <row r="41" spans="6:20" ht="12.75">
      <c r="F41" s="2">
        <v>0.030359017061767593</v>
      </c>
      <c r="G41" s="3">
        <v>469</v>
      </c>
      <c r="H41" s="3">
        <f t="shared" si="2"/>
        <v>14.238379001969001</v>
      </c>
      <c r="I41" s="19">
        <f t="shared" si="3"/>
        <v>15504</v>
      </c>
      <c r="J41" s="24">
        <f t="shared" si="4"/>
        <v>242.3894711568351</v>
      </c>
      <c r="K41" s="24"/>
      <c r="L41" s="3"/>
      <c r="M41" s="2">
        <v>0.030359017061767593</v>
      </c>
      <c r="N41" s="3">
        <v>469</v>
      </c>
      <c r="O41" s="3">
        <f t="shared" si="0"/>
        <v>14.238379001969001</v>
      </c>
      <c r="R41" s="2">
        <v>0.030359017061767593</v>
      </c>
      <c r="S41" s="3">
        <v>469</v>
      </c>
      <c r="T41" s="3">
        <f t="shared" si="1"/>
        <v>14.238379001969001</v>
      </c>
    </row>
    <row r="42" spans="6:20" ht="12.75">
      <c r="F42" s="2">
        <v>0.031934769029628586</v>
      </c>
      <c r="G42" s="3">
        <v>468</v>
      </c>
      <c r="H42" s="3">
        <f t="shared" si="2"/>
        <v>14.945471905866178</v>
      </c>
      <c r="I42" s="19">
        <f t="shared" si="3"/>
        <v>15972</v>
      </c>
      <c r="J42" s="24">
        <f t="shared" si="4"/>
        <v>257.33494306270126</v>
      </c>
      <c r="K42" s="24"/>
      <c r="L42" s="3"/>
      <c r="M42" s="2">
        <v>0.031934769029628586</v>
      </c>
      <c r="N42" s="3">
        <v>468</v>
      </c>
      <c r="O42" s="3">
        <f t="shared" si="0"/>
        <v>14.945471905866178</v>
      </c>
      <c r="R42" s="2">
        <v>0.031934769029628586</v>
      </c>
      <c r="S42" s="3">
        <v>468</v>
      </c>
      <c r="T42" s="3">
        <f t="shared" si="1"/>
        <v>14.945471905866178</v>
      </c>
    </row>
    <row r="43" spans="6:20" ht="12.75">
      <c r="F43" s="2">
        <v>0.03199776432581211</v>
      </c>
      <c r="G43" s="3">
        <v>467</v>
      </c>
      <c r="H43" s="3">
        <f t="shared" si="2"/>
        <v>14.942955940154256</v>
      </c>
      <c r="I43" s="19">
        <f t="shared" si="3"/>
        <v>16439</v>
      </c>
      <c r="J43" s="24">
        <f t="shared" si="4"/>
        <v>272.2778990028555</v>
      </c>
      <c r="K43" s="24"/>
      <c r="L43" s="3"/>
      <c r="M43" s="2">
        <v>0.03199776432581211</v>
      </c>
      <c r="N43" s="3">
        <v>467</v>
      </c>
      <c r="O43" s="3">
        <f t="shared" si="0"/>
        <v>14.942955940154256</v>
      </c>
      <c r="R43" s="2">
        <v>0.03199776432581211</v>
      </c>
      <c r="S43" s="3">
        <v>467</v>
      </c>
      <c r="T43" s="3">
        <f t="shared" si="1"/>
        <v>14.942955940154256</v>
      </c>
    </row>
    <row r="44" spans="6:20" ht="12.75">
      <c r="F44" s="2">
        <v>0.032028589730622704</v>
      </c>
      <c r="G44" s="3">
        <v>466</v>
      </c>
      <c r="H44" s="3">
        <f t="shared" si="2"/>
        <v>14.92532281447018</v>
      </c>
      <c r="I44" s="19">
        <f t="shared" si="3"/>
        <v>16905</v>
      </c>
      <c r="J44" s="24">
        <f t="shared" si="4"/>
        <v>287.2032218173257</v>
      </c>
      <c r="K44" s="24"/>
      <c r="L44" s="3"/>
      <c r="M44" s="2">
        <v>0.032028589730622704</v>
      </c>
      <c r="N44" s="3">
        <v>466</v>
      </c>
      <c r="O44" s="3">
        <f t="shared" si="0"/>
        <v>14.92532281447018</v>
      </c>
      <c r="R44" s="2">
        <v>0.032028589730622704</v>
      </c>
      <c r="S44" s="3">
        <v>466</v>
      </c>
      <c r="T44" s="3">
        <f t="shared" si="1"/>
        <v>14.92532281447018</v>
      </c>
    </row>
    <row r="45" spans="6:20" ht="12.75">
      <c r="F45" s="2">
        <v>0.03205995852614304</v>
      </c>
      <c r="G45" s="3">
        <v>465</v>
      </c>
      <c r="H45" s="3">
        <f t="shared" si="2"/>
        <v>14.907880714656512</v>
      </c>
      <c r="I45" s="19">
        <f t="shared" si="3"/>
        <v>17370</v>
      </c>
      <c r="J45" s="24">
        <f t="shared" si="4"/>
        <v>302.1111025319822</v>
      </c>
      <c r="K45" s="24"/>
      <c r="L45" s="3"/>
      <c r="M45" s="2">
        <v>0.03205995852614304</v>
      </c>
      <c r="N45" s="3">
        <v>465</v>
      </c>
      <c r="O45" s="3">
        <f t="shared" si="0"/>
        <v>14.907880714656512</v>
      </c>
      <c r="R45" s="2">
        <v>0.03205995852614304</v>
      </c>
      <c r="S45" s="3">
        <v>465</v>
      </c>
      <c r="T45" s="3">
        <f t="shared" si="1"/>
        <v>14.907880714656512</v>
      </c>
    </row>
    <row r="46" spans="6:20" ht="12.75">
      <c r="F46" s="2">
        <v>0.03210420106402495</v>
      </c>
      <c r="G46" s="3">
        <v>464</v>
      </c>
      <c r="H46" s="3">
        <f t="shared" si="2"/>
        <v>14.896349293707576</v>
      </c>
      <c r="I46" s="19">
        <f t="shared" si="3"/>
        <v>17834</v>
      </c>
      <c r="J46" s="24">
        <f t="shared" si="4"/>
        <v>317.0074518256898</v>
      </c>
      <c r="K46" s="24"/>
      <c r="L46" s="3"/>
      <c r="M46" s="2">
        <v>0.03210420106402495</v>
      </c>
      <c r="N46" s="3">
        <v>464</v>
      </c>
      <c r="O46" s="3">
        <f t="shared" si="0"/>
        <v>14.896349293707576</v>
      </c>
      <c r="R46" s="2">
        <v>0.03210420106402495</v>
      </c>
      <c r="S46" s="3">
        <v>464</v>
      </c>
      <c r="T46" s="3">
        <f t="shared" si="1"/>
        <v>14.896349293707576</v>
      </c>
    </row>
    <row r="47" spans="6:20" ht="12.75">
      <c r="F47" s="2">
        <v>0.033241998981028656</v>
      </c>
      <c r="G47" s="3">
        <v>463</v>
      </c>
      <c r="H47" s="3">
        <f t="shared" si="2"/>
        <v>15.391045528216267</v>
      </c>
      <c r="I47" s="19">
        <f t="shared" si="3"/>
        <v>18297</v>
      </c>
      <c r="J47" s="24">
        <f t="shared" si="4"/>
        <v>332.3984973539061</v>
      </c>
      <c r="K47" s="24"/>
      <c r="L47" s="3"/>
      <c r="M47" s="2">
        <v>0.033241998981028656</v>
      </c>
      <c r="N47" s="3">
        <v>463</v>
      </c>
      <c r="O47" s="3">
        <f t="shared" si="0"/>
        <v>15.391045528216267</v>
      </c>
      <c r="R47" s="2">
        <v>0.033241998981028656</v>
      </c>
      <c r="S47" s="3">
        <v>463</v>
      </c>
      <c r="T47" s="3">
        <f t="shared" si="1"/>
        <v>15.391045528216267</v>
      </c>
    </row>
    <row r="48" spans="6:20" ht="12.75">
      <c r="F48" s="2">
        <v>0.0336660190633833</v>
      </c>
      <c r="G48" s="3">
        <v>462</v>
      </c>
      <c r="H48" s="3">
        <f t="shared" si="2"/>
        <v>15.553700807283084</v>
      </c>
      <c r="I48" s="19">
        <f t="shared" si="3"/>
        <v>18759</v>
      </c>
      <c r="J48" s="24">
        <f t="shared" si="4"/>
        <v>347.9521981611892</v>
      </c>
      <c r="K48" s="24"/>
      <c r="L48" s="3"/>
      <c r="M48" s="2">
        <v>0.0336660190633833</v>
      </c>
      <c r="N48" s="3">
        <v>462</v>
      </c>
      <c r="O48" s="3">
        <f t="shared" si="0"/>
        <v>15.553700807283084</v>
      </c>
      <c r="R48" s="2">
        <v>0.0336660190633833</v>
      </c>
      <c r="S48" s="3">
        <v>462</v>
      </c>
      <c r="T48" s="3">
        <f t="shared" si="1"/>
        <v>15.553700807283084</v>
      </c>
    </row>
    <row r="49" spans="6:20" ht="12.75">
      <c r="F49" s="2">
        <v>0.033714304979602844</v>
      </c>
      <c r="G49" s="3">
        <v>461</v>
      </c>
      <c r="H49" s="3">
        <f t="shared" si="2"/>
        <v>15.54229459559691</v>
      </c>
      <c r="I49" s="19">
        <f t="shared" si="3"/>
        <v>19220</v>
      </c>
      <c r="J49" s="24">
        <f t="shared" si="4"/>
        <v>363.4944927567861</v>
      </c>
      <c r="K49" s="24"/>
      <c r="L49" s="3"/>
      <c r="M49" s="2">
        <v>0.033714304979602844</v>
      </c>
      <c r="N49" s="3">
        <v>461</v>
      </c>
      <c r="O49" s="3">
        <f t="shared" si="0"/>
        <v>15.54229459559691</v>
      </c>
      <c r="R49" s="2">
        <v>0.033714304979602844</v>
      </c>
      <c r="S49" s="3">
        <v>461</v>
      </c>
      <c r="T49" s="3">
        <f t="shared" si="1"/>
        <v>15.54229459559691</v>
      </c>
    </row>
    <row r="50" spans="6:20" ht="12.75">
      <c r="F50" s="2">
        <v>0.0346476335666274</v>
      </c>
      <c r="G50" s="3">
        <v>460</v>
      </c>
      <c r="H50" s="3">
        <f t="shared" si="2"/>
        <v>15.937911440648605</v>
      </c>
      <c r="I50" s="19">
        <f t="shared" si="3"/>
        <v>19680</v>
      </c>
      <c r="J50" s="24">
        <f t="shared" si="4"/>
        <v>379.4324041974347</v>
      </c>
      <c r="K50" s="24"/>
      <c r="L50" s="3"/>
      <c r="M50" s="2">
        <v>0.0346476335666274</v>
      </c>
      <c r="N50" s="3">
        <v>460</v>
      </c>
      <c r="O50" s="3">
        <f t="shared" si="0"/>
        <v>15.937911440648605</v>
      </c>
      <c r="R50" s="2">
        <v>0.0346476335666274</v>
      </c>
      <c r="S50" s="3">
        <v>460</v>
      </c>
      <c r="T50" s="3">
        <f t="shared" si="1"/>
        <v>15.937911440648605</v>
      </c>
    </row>
    <row r="51" spans="6:20" ht="12.75">
      <c r="F51" s="2">
        <v>0.03469093530817273</v>
      </c>
      <c r="G51" s="3">
        <v>459</v>
      </c>
      <c r="H51" s="3">
        <f t="shared" si="2"/>
        <v>15.923139306451283</v>
      </c>
      <c r="I51" s="19">
        <f t="shared" si="3"/>
        <v>20139</v>
      </c>
      <c r="J51" s="24">
        <f t="shared" si="4"/>
        <v>395.355543503886</v>
      </c>
      <c r="K51" s="24"/>
      <c r="L51" s="3"/>
      <c r="M51" s="2">
        <v>0.03469093530817273</v>
      </c>
      <c r="N51" s="3">
        <v>459</v>
      </c>
      <c r="O51" s="3">
        <f t="shared" si="0"/>
        <v>15.923139306451283</v>
      </c>
      <c r="R51" s="2">
        <v>0.03469093530817273</v>
      </c>
      <c r="S51" s="3">
        <v>459</v>
      </c>
      <c r="T51" s="3">
        <f t="shared" si="1"/>
        <v>15.923139306451283</v>
      </c>
    </row>
    <row r="52" spans="6:20" ht="12.75">
      <c r="F52" s="2">
        <v>0.03469601949916296</v>
      </c>
      <c r="G52" s="3">
        <v>458</v>
      </c>
      <c r="H52" s="3">
        <f t="shared" si="2"/>
        <v>15.890776930616637</v>
      </c>
      <c r="I52" s="19">
        <f t="shared" si="3"/>
        <v>20597</v>
      </c>
      <c r="J52" s="24">
        <f t="shared" si="4"/>
        <v>411.24632043450265</v>
      </c>
      <c r="K52" s="24"/>
      <c r="L52" s="3"/>
      <c r="M52" s="2">
        <v>0.03469601949916296</v>
      </c>
      <c r="N52" s="3">
        <v>458</v>
      </c>
      <c r="O52" s="3">
        <f t="shared" si="0"/>
        <v>15.890776930616637</v>
      </c>
      <c r="R52" s="2">
        <v>0.03469601949916296</v>
      </c>
      <c r="S52" s="3">
        <v>458</v>
      </c>
      <c r="T52" s="3">
        <f t="shared" si="1"/>
        <v>15.890776930616637</v>
      </c>
    </row>
    <row r="53" spans="6:20" ht="12.75">
      <c r="F53" s="2">
        <v>0.034963404969465296</v>
      </c>
      <c r="G53" s="3">
        <v>457</v>
      </c>
      <c r="H53" s="3">
        <f t="shared" si="2"/>
        <v>15.97827607104564</v>
      </c>
      <c r="I53" s="19">
        <f t="shared" si="3"/>
        <v>21054</v>
      </c>
      <c r="J53" s="24">
        <f t="shared" si="4"/>
        <v>427.2245965055483</v>
      </c>
      <c r="K53" s="24"/>
      <c r="L53" s="3"/>
      <c r="M53" s="2">
        <v>0.034963404969465296</v>
      </c>
      <c r="N53" s="3">
        <v>457</v>
      </c>
      <c r="O53" s="3">
        <f t="shared" si="0"/>
        <v>15.97827607104564</v>
      </c>
      <c r="R53" s="2">
        <v>0.034963404969465296</v>
      </c>
      <c r="S53" s="3">
        <v>457</v>
      </c>
      <c r="T53" s="3">
        <f t="shared" si="1"/>
        <v>15.97827607104564</v>
      </c>
    </row>
    <row r="54" spans="6:20" ht="12.75">
      <c r="F54" s="2">
        <v>0.034963404969465296</v>
      </c>
      <c r="G54" s="3">
        <v>456</v>
      </c>
      <c r="H54" s="3">
        <f t="shared" si="2"/>
        <v>15.943312666076174</v>
      </c>
      <c r="I54" s="19">
        <f t="shared" si="3"/>
        <v>21510</v>
      </c>
      <c r="J54" s="24">
        <f t="shared" si="4"/>
        <v>443.16790917162444</v>
      </c>
      <c r="K54" s="24"/>
      <c r="L54" s="3"/>
      <c r="M54" s="2">
        <v>0.034963404969465296</v>
      </c>
      <c r="N54" s="3">
        <v>456</v>
      </c>
      <c r="O54" s="3">
        <f t="shared" si="0"/>
        <v>15.943312666076174</v>
      </c>
      <c r="R54" s="2">
        <v>0.034963404969465296</v>
      </c>
      <c r="S54" s="3">
        <v>456</v>
      </c>
      <c r="T54" s="3">
        <f t="shared" si="1"/>
        <v>15.943312666076174</v>
      </c>
    </row>
    <row r="55" spans="6:20" ht="12.75">
      <c r="F55" s="2">
        <v>0.03643082047412111</v>
      </c>
      <c r="G55" s="3">
        <v>455</v>
      </c>
      <c r="H55" s="3">
        <f t="shared" si="2"/>
        <v>16.576023315725106</v>
      </c>
      <c r="I55" s="19">
        <f t="shared" si="3"/>
        <v>21965</v>
      </c>
      <c r="J55" s="24">
        <f t="shared" si="4"/>
        <v>459.7439324873495</v>
      </c>
      <c r="K55" s="24"/>
      <c r="L55" s="3"/>
      <c r="M55" s="2">
        <v>0.03643082047412111</v>
      </c>
      <c r="N55" s="3">
        <v>455</v>
      </c>
      <c r="O55" s="3">
        <f t="shared" si="0"/>
        <v>16.576023315725106</v>
      </c>
      <c r="R55" s="2">
        <v>0.03643082047412111</v>
      </c>
      <c r="S55" s="3">
        <v>455</v>
      </c>
      <c r="T55" s="3">
        <f t="shared" si="1"/>
        <v>16.576023315725106</v>
      </c>
    </row>
    <row r="56" spans="6:20" ht="12.75">
      <c r="F56" s="2">
        <v>0.03732227892080993</v>
      </c>
      <c r="G56" s="3">
        <v>454</v>
      </c>
      <c r="H56" s="3">
        <f t="shared" si="2"/>
        <v>16.944314630047707</v>
      </c>
      <c r="I56" s="19">
        <f t="shared" si="3"/>
        <v>22419</v>
      </c>
      <c r="J56" s="24">
        <f t="shared" si="4"/>
        <v>476.6882471173972</v>
      </c>
      <c r="K56" s="24"/>
      <c r="L56" s="3"/>
      <c r="M56" s="2">
        <v>0.03732227892080993</v>
      </c>
      <c r="N56" s="3">
        <v>454</v>
      </c>
      <c r="O56" s="3">
        <f t="shared" si="0"/>
        <v>16.944314630047707</v>
      </c>
      <c r="R56" s="2">
        <v>0.03732227892080993</v>
      </c>
      <c r="S56" s="3">
        <v>454</v>
      </c>
      <c r="T56" s="3">
        <f t="shared" si="1"/>
        <v>16.944314630047707</v>
      </c>
    </row>
    <row r="57" spans="6:20" ht="12.75">
      <c r="F57" s="2">
        <v>0.03787427144630621</v>
      </c>
      <c r="G57" s="3">
        <v>453</v>
      </c>
      <c r="H57" s="3">
        <f t="shared" si="2"/>
        <v>17.157044965176713</v>
      </c>
      <c r="I57" s="19">
        <f t="shared" si="3"/>
        <v>22872</v>
      </c>
      <c r="J57" s="24">
        <f t="shared" si="4"/>
        <v>493.84529208257396</v>
      </c>
      <c r="K57" s="24"/>
      <c r="L57" s="3"/>
      <c r="M57" s="2">
        <v>0.03787427144630621</v>
      </c>
      <c r="N57" s="3">
        <v>453</v>
      </c>
      <c r="O57" s="3">
        <f t="shared" si="0"/>
        <v>17.157044965176713</v>
      </c>
      <c r="R57" s="2">
        <v>0.03787427144630621</v>
      </c>
      <c r="S57" s="3">
        <v>453</v>
      </c>
      <c r="T57" s="3">
        <f t="shared" si="1"/>
        <v>17.157044965176713</v>
      </c>
    </row>
    <row r="58" spans="6:20" ht="12.75">
      <c r="F58" s="2">
        <v>0.03903302193655833</v>
      </c>
      <c r="G58" s="3">
        <v>452</v>
      </c>
      <c r="H58" s="3">
        <f t="shared" si="2"/>
        <v>17.642925915324366</v>
      </c>
      <c r="I58" s="19">
        <f t="shared" si="3"/>
        <v>23324</v>
      </c>
      <c r="J58" s="24">
        <f t="shared" si="4"/>
        <v>511.48821799789835</v>
      </c>
      <c r="K58" s="24"/>
      <c r="L58" s="3"/>
      <c r="M58" s="2">
        <v>0.03903302193655833</v>
      </c>
      <c r="N58" s="3">
        <v>452</v>
      </c>
      <c r="O58" s="3">
        <f t="shared" si="0"/>
        <v>17.642925915324366</v>
      </c>
      <c r="R58" s="2">
        <v>0.03903302193655833</v>
      </c>
      <c r="S58" s="3">
        <v>452</v>
      </c>
      <c r="T58" s="3">
        <f t="shared" si="1"/>
        <v>17.642925915324366</v>
      </c>
    </row>
    <row r="59" spans="6:20" ht="12.75">
      <c r="F59" s="2">
        <v>0.03962519229872733</v>
      </c>
      <c r="G59" s="3">
        <v>451</v>
      </c>
      <c r="H59" s="3">
        <f t="shared" si="2"/>
        <v>17.870961726726026</v>
      </c>
      <c r="I59" s="19">
        <f t="shared" si="3"/>
        <v>23775</v>
      </c>
      <c r="J59" s="24">
        <f t="shared" si="4"/>
        <v>529.3591797246244</v>
      </c>
      <c r="K59" s="24"/>
      <c r="L59" s="3"/>
      <c r="M59" s="2">
        <v>0.03962519229872733</v>
      </c>
      <c r="N59" s="3">
        <v>451</v>
      </c>
      <c r="O59" s="3">
        <f t="shared" si="0"/>
        <v>17.870961726726026</v>
      </c>
      <c r="R59" s="2">
        <v>0.03962519229872733</v>
      </c>
      <c r="S59" s="3">
        <v>451</v>
      </c>
      <c r="T59" s="3">
        <f t="shared" si="1"/>
        <v>17.870961726726026</v>
      </c>
    </row>
    <row r="60" spans="3:20" ht="12.75">
      <c r="C60" t="s">
        <v>26</v>
      </c>
      <c r="F60" s="7">
        <v>0.04127682993946065</v>
      </c>
      <c r="G60" s="8">
        <v>450</v>
      </c>
      <c r="H60" s="8">
        <f t="shared" si="2"/>
        <v>18.574573472757294</v>
      </c>
      <c r="I60" s="19">
        <f t="shared" si="3"/>
        <v>24225</v>
      </c>
      <c r="J60" s="24">
        <f t="shared" si="4"/>
        <v>547.9337531973816</v>
      </c>
      <c r="K60" s="24"/>
      <c r="L60" s="3"/>
      <c r="M60" s="7">
        <v>0.04127682993946065</v>
      </c>
      <c r="N60" s="8">
        <v>450</v>
      </c>
      <c r="O60" s="3">
        <f t="shared" si="0"/>
        <v>18.574573472757294</v>
      </c>
      <c r="R60" s="7">
        <v>0.04127682993946065</v>
      </c>
      <c r="S60" s="8">
        <v>450</v>
      </c>
      <c r="T60" s="3">
        <f t="shared" si="1"/>
        <v>18.574573472757294</v>
      </c>
    </row>
    <row r="61" spans="6:20" ht="12.75">
      <c r="F61" s="2">
        <v>0.041577160279952875</v>
      </c>
      <c r="G61" s="3">
        <v>449</v>
      </c>
      <c r="H61" s="3">
        <f t="shared" si="2"/>
        <v>18.66814496569884</v>
      </c>
      <c r="I61" s="19">
        <f t="shared" si="3"/>
        <v>24674</v>
      </c>
      <c r="J61" s="24">
        <f t="shared" si="4"/>
        <v>566.6018981630805</v>
      </c>
      <c r="K61" s="24"/>
      <c r="L61" s="3"/>
      <c r="M61" s="2">
        <v>0.041577160279952875</v>
      </c>
      <c r="N61" s="3">
        <v>449</v>
      </c>
      <c r="O61" s="3">
        <f t="shared" si="0"/>
        <v>18.66814496569884</v>
      </c>
      <c r="R61" s="2">
        <v>0.041577160279952875</v>
      </c>
      <c r="S61" s="3">
        <v>449</v>
      </c>
      <c r="T61" s="3">
        <f t="shared" si="1"/>
        <v>18.66814496569884</v>
      </c>
    </row>
    <row r="62" spans="6:20" ht="12.75">
      <c r="F62" s="2">
        <v>0.042734142678747526</v>
      </c>
      <c r="G62" s="3">
        <v>448</v>
      </c>
      <c r="H62" s="3">
        <f t="shared" si="2"/>
        <v>19.14489592007889</v>
      </c>
      <c r="I62" s="19">
        <f t="shared" si="3"/>
        <v>25122</v>
      </c>
      <c r="J62" s="24">
        <f t="shared" si="4"/>
        <v>585.7467940831593</v>
      </c>
      <c r="K62" s="24"/>
      <c r="L62" s="3"/>
      <c r="M62" s="2">
        <v>0.042734142678747526</v>
      </c>
      <c r="N62" s="3">
        <v>448</v>
      </c>
      <c r="O62" s="3">
        <f t="shared" si="0"/>
        <v>19.14489592007889</v>
      </c>
      <c r="R62" s="2">
        <v>0.042734142678747526</v>
      </c>
      <c r="S62" s="3">
        <v>448</v>
      </c>
      <c r="T62" s="3">
        <f t="shared" si="1"/>
        <v>19.14489592007889</v>
      </c>
    </row>
    <row r="63" spans="6:20" ht="12.75">
      <c r="F63" s="2">
        <v>0.04320193434098381</v>
      </c>
      <c r="G63" s="3">
        <v>447</v>
      </c>
      <c r="H63" s="3">
        <f t="shared" si="2"/>
        <v>19.311264650419762</v>
      </c>
      <c r="I63" s="19">
        <f t="shared" si="3"/>
        <v>25569</v>
      </c>
      <c r="J63" s="24">
        <f t="shared" si="4"/>
        <v>605.0580587335791</v>
      </c>
      <c r="K63" s="24"/>
      <c r="L63" s="3"/>
      <c r="M63" s="2">
        <v>0.04320193434098381</v>
      </c>
      <c r="N63" s="3">
        <v>447</v>
      </c>
      <c r="O63" s="3">
        <f t="shared" si="0"/>
        <v>19.311264650419762</v>
      </c>
      <c r="R63" s="2">
        <v>0.04320193434098381</v>
      </c>
      <c r="S63" s="3">
        <v>447</v>
      </c>
      <c r="T63" s="3">
        <f t="shared" si="1"/>
        <v>19.311264650419762</v>
      </c>
    </row>
    <row r="64" spans="6:20" ht="12.75">
      <c r="F64" s="2">
        <v>0.04404190669404932</v>
      </c>
      <c r="G64" s="3">
        <v>446</v>
      </c>
      <c r="H64" s="3">
        <f t="shared" si="2"/>
        <v>19.642690385545997</v>
      </c>
      <c r="I64" s="19">
        <f t="shared" si="3"/>
        <v>26015</v>
      </c>
      <c r="J64" s="24">
        <f t="shared" si="4"/>
        <v>624.700749119125</v>
      </c>
      <c r="K64" s="24"/>
      <c r="L64" s="3"/>
      <c r="M64" s="2">
        <v>0.04404190669404932</v>
      </c>
      <c r="N64" s="3">
        <v>446</v>
      </c>
      <c r="O64" s="3">
        <f t="shared" si="0"/>
        <v>19.642690385545997</v>
      </c>
      <c r="R64" s="2">
        <v>0.04404190669404932</v>
      </c>
      <c r="S64" s="3">
        <v>446</v>
      </c>
      <c r="T64" s="3">
        <f t="shared" si="1"/>
        <v>19.642690385545997</v>
      </c>
    </row>
    <row r="65" spans="6:20" ht="12.75">
      <c r="F65" s="2">
        <v>0.044186650020690575</v>
      </c>
      <c r="G65" s="3">
        <v>445</v>
      </c>
      <c r="H65" s="3">
        <f t="shared" si="2"/>
        <v>19.663059259207305</v>
      </c>
      <c r="I65" s="19">
        <f t="shared" si="3"/>
        <v>26460</v>
      </c>
      <c r="J65" s="24">
        <f t="shared" si="4"/>
        <v>644.3638083783324</v>
      </c>
      <c r="K65" s="24"/>
      <c r="L65" s="3"/>
      <c r="M65" s="2">
        <v>0.044186650020690575</v>
      </c>
      <c r="N65" s="3">
        <v>445</v>
      </c>
      <c r="O65" s="3">
        <f t="shared" si="0"/>
        <v>19.663059259207305</v>
      </c>
      <c r="R65" s="2">
        <v>0.044186650020690575</v>
      </c>
      <c r="S65" s="3">
        <v>445</v>
      </c>
      <c r="T65" s="3">
        <f t="shared" si="1"/>
        <v>19.663059259207305</v>
      </c>
    </row>
    <row r="66" spans="6:20" ht="12.75">
      <c r="F66" s="2">
        <v>0.04433437289793921</v>
      </c>
      <c r="G66" s="3">
        <v>444</v>
      </c>
      <c r="H66" s="3">
        <f t="shared" si="2"/>
        <v>19.68446156668501</v>
      </c>
      <c r="I66" s="19">
        <f t="shared" si="3"/>
        <v>26904</v>
      </c>
      <c r="J66" s="24">
        <f t="shared" si="4"/>
        <v>664.0482699450174</v>
      </c>
      <c r="K66" s="24"/>
      <c r="L66" s="3"/>
      <c r="M66" s="2">
        <v>0.04433437289793921</v>
      </c>
      <c r="N66" s="3">
        <v>444</v>
      </c>
      <c r="O66" s="3">
        <f t="shared" si="0"/>
        <v>19.68446156668501</v>
      </c>
      <c r="R66" s="2">
        <v>0.04433437289793921</v>
      </c>
      <c r="S66" s="3">
        <v>444</v>
      </c>
      <c r="T66" s="3">
        <f t="shared" si="1"/>
        <v>19.68446156668501</v>
      </c>
    </row>
    <row r="67" spans="6:20" ht="12.75">
      <c r="F67" s="2">
        <v>0.04433437289793921</v>
      </c>
      <c r="G67" s="3">
        <v>443</v>
      </c>
      <c r="H67" s="3">
        <f t="shared" si="2"/>
        <v>19.64012719378707</v>
      </c>
      <c r="I67" s="19">
        <f t="shared" si="3"/>
        <v>27347</v>
      </c>
      <c r="J67" s="24">
        <f t="shared" si="4"/>
        <v>683.6883971388045</v>
      </c>
      <c r="K67" s="24"/>
      <c r="L67" s="3"/>
      <c r="M67" s="2">
        <v>0.04433437289793921</v>
      </c>
      <c r="N67" s="3">
        <v>443</v>
      </c>
      <c r="O67" s="3">
        <f t="shared" si="0"/>
        <v>19.64012719378707</v>
      </c>
      <c r="R67" s="2">
        <v>0.04433437289793921</v>
      </c>
      <c r="S67" s="3">
        <v>443</v>
      </c>
      <c r="T67" s="3">
        <f t="shared" si="1"/>
        <v>19.64012719378707</v>
      </c>
    </row>
    <row r="68" spans="6:20" ht="12.75">
      <c r="F68" s="2">
        <v>0.04433437289793921</v>
      </c>
      <c r="G68" s="3">
        <v>442</v>
      </c>
      <c r="H68" s="3">
        <f t="shared" si="2"/>
        <v>19.595792820889134</v>
      </c>
      <c r="I68" s="19">
        <f t="shared" si="3"/>
        <v>27789</v>
      </c>
      <c r="J68" s="24">
        <f t="shared" si="4"/>
        <v>703.2841899596937</v>
      </c>
      <c r="K68" s="24"/>
      <c r="L68" s="3"/>
      <c r="M68" s="2">
        <v>0.04433437289793921</v>
      </c>
      <c r="N68" s="3">
        <v>442</v>
      </c>
      <c r="O68" s="3">
        <f t="shared" si="0"/>
        <v>19.595792820889134</v>
      </c>
      <c r="R68" s="2">
        <v>0.04433437289793921</v>
      </c>
      <c r="S68" s="3">
        <v>442</v>
      </c>
      <c r="T68" s="3">
        <f t="shared" si="1"/>
        <v>19.595792820889134</v>
      </c>
    </row>
    <row r="69" spans="6:20" ht="12.75">
      <c r="F69" s="2">
        <v>0.04510482534891185</v>
      </c>
      <c r="G69" s="3">
        <v>441</v>
      </c>
      <c r="H69" s="3">
        <f t="shared" si="2"/>
        <v>19.891227978870127</v>
      </c>
      <c r="I69" s="19">
        <f t="shared" si="3"/>
        <v>28230</v>
      </c>
      <c r="J69" s="24">
        <f t="shared" si="4"/>
        <v>723.1754179385638</v>
      </c>
      <c r="K69" s="24"/>
      <c r="L69" s="3"/>
      <c r="M69" s="2">
        <v>0.04510482534891185</v>
      </c>
      <c r="N69" s="3">
        <v>441</v>
      </c>
      <c r="O69" s="3">
        <f t="shared" si="0"/>
        <v>19.891227978870127</v>
      </c>
      <c r="R69" s="2">
        <v>0.04510482534891185</v>
      </c>
      <c r="S69" s="3">
        <v>441</v>
      </c>
      <c r="T69" s="3">
        <f t="shared" si="1"/>
        <v>19.891227978870127</v>
      </c>
    </row>
    <row r="70" spans="6:20" ht="12.75">
      <c r="F70" s="2">
        <v>0.04597222583639093</v>
      </c>
      <c r="G70" s="3">
        <v>440</v>
      </c>
      <c r="H70" s="3">
        <f t="shared" si="2"/>
        <v>20.22777936801201</v>
      </c>
      <c r="I70" s="19">
        <f t="shared" si="3"/>
        <v>28670</v>
      </c>
      <c r="J70" s="24">
        <f t="shared" si="4"/>
        <v>743.4031973065757</v>
      </c>
      <c r="K70" s="24"/>
      <c r="L70" s="3"/>
      <c r="M70" s="2">
        <v>0.04597222583639093</v>
      </c>
      <c r="N70" s="3">
        <v>440</v>
      </c>
      <c r="O70" s="3">
        <f t="shared" si="0"/>
        <v>20.22777936801201</v>
      </c>
      <c r="R70" s="2">
        <v>0.04597222583639093</v>
      </c>
      <c r="S70" s="3">
        <v>440</v>
      </c>
      <c r="T70" s="3">
        <f t="shared" si="1"/>
        <v>20.22777936801201</v>
      </c>
    </row>
    <row r="71" spans="6:20" ht="12.75">
      <c r="F71" s="2">
        <v>0.04661787329262039</v>
      </c>
      <c r="G71" s="3">
        <v>439</v>
      </c>
      <c r="H71" s="3">
        <f t="shared" si="2"/>
        <v>20.465246375460353</v>
      </c>
      <c r="I71" s="19">
        <f t="shared" si="3"/>
        <v>29109</v>
      </c>
      <c r="J71" s="24">
        <f t="shared" si="4"/>
        <v>763.8684436820361</v>
      </c>
      <c r="K71" s="24"/>
      <c r="L71" s="3"/>
      <c r="M71" s="2">
        <v>0.04661787329262039</v>
      </c>
      <c r="N71" s="3">
        <v>439</v>
      </c>
      <c r="O71" s="3">
        <f t="shared" si="0"/>
        <v>20.465246375460353</v>
      </c>
      <c r="R71" s="2">
        <v>0.04661787329262039</v>
      </c>
      <c r="S71" s="3">
        <v>439</v>
      </c>
      <c r="T71" s="3">
        <f t="shared" si="1"/>
        <v>20.465246375460353</v>
      </c>
    </row>
    <row r="72" spans="6:20" ht="12.75">
      <c r="F72" s="2">
        <v>0.04699215160930585</v>
      </c>
      <c r="G72" s="3">
        <v>438</v>
      </c>
      <c r="H72" s="3">
        <f t="shared" si="2"/>
        <v>20.58256240487596</v>
      </c>
      <c r="I72" s="19">
        <f t="shared" si="3"/>
        <v>29547</v>
      </c>
      <c r="J72" s="24">
        <f t="shared" si="4"/>
        <v>784.451006086912</v>
      </c>
      <c r="K72" s="24"/>
      <c r="L72" s="3"/>
      <c r="M72" s="2">
        <v>0.04699215160930585</v>
      </c>
      <c r="N72" s="3">
        <v>438</v>
      </c>
      <c r="O72" s="3">
        <f t="shared" si="0"/>
        <v>20.58256240487596</v>
      </c>
      <c r="R72" s="2">
        <v>0.04699215160930585</v>
      </c>
      <c r="S72" s="3">
        <v>438</v>
      </c>
      <c r="T72" s="3">
        <f t="shared" si="1"/>
        <v>20.58256240487596</v>
      </c>
    </row>
    <row r="73" spans="6:20" ht="12.75">
      <c r="F73" s="2">
        <v>0.048506686993278356</v>
      </c>
      <c r="G73" s="3">
        <v>437</v>
      </c>
      <c r="H73" s="3">
        <f t="shared" si="2"/>
        <v>21.19742221606264</v>
      </c>
      <c r="I73" s="19">
        <f t="shared" si="3"/>
        <v>29984</v>
      </c>
      <c r="J73" s="24">
        <f t="shared" si="4"/>
        <v>805.6484283029746</v>
      </c>
      <c r="K73" s="24"/>
      <c r="L73" s="3"/>
      <c r="M73" s="2">
        <v>0.048506686993278356</v>
      </c>
      <c r="N73" s="3">
        <v>437</v>
      </c>
      <c r="O73" s="3">
        <f t="shared" si="0"/>
        <v>21.19742221606264</v>
      </c>
      <c r="R73" s="2">
        <v>0.048506686993278356</v>
      </c>
      <c r="S73" s="3">
        <v>437</v>
      </c>
      <c r="T73" s="3">
        <f t="shared" si="1"/>
        <v>21.19742221606264</v>
      </c>
    </row>
    <row r="74" spans="6:20" ht="12.75">
      <c r="F74" s="2">
        <v>0.048948766957251415</v>
      </c>
      <c r="G74" s="3">
        <v>436</v>
      </c>
      <c r="H74" s="3">
        <f t="shared" si="2"/>
        <v>21.341662393361617</v>
      </c>
      <c r="I74" s="19">
        <f t="shared" si="3"/>
        <v>30420</v>
      </c>
      <c r="J74" s="24">
        <f t="shared" si="4"/>
        <v>826.9900906963362</v>
      </c>
      <c r="K74" s="24"/>
      <c r="L74" s="3"/>
      <c r="M74" s="2">
        <v>0.048948766957251415</v>
      </c>
      <c r="N74" s="3">
        <v>436</v>
      </c>
      <c r="O74" s="3">
        <f t="shared" si="0"/>
        <v>21.341662393361617</v>
      </c>
      <c r="R74" s="2">
        <v>0.048948766957251415</v>
      </c>
      <c r="S74" s="3">
        <v>436</v>
      </c>
      <c r="T74" s="3">
        <f t="shared" si="1"/>
        <v>21.341662393361617</v>
      </c>
    </row>
    <row r="75" spans="6:20" ht="12.75">
      <c r="F75" s="2">
        <v>0.048948766957251415</v>
      </c>
      <c r="G75" s="3">
        <v>435</v>
      </c>
      <c r="H75" s="3">
        <f t="shared" si="2"/>
        <v>21.292713626404364</v>
      </c>
      <c r="I75" s="19">
        <f t="shared" si="3"/>
        <v>30855</v>
      </c>
      <c r="J75" s="24">
        <f t="shared" si="4"/>
        <v>848.2828043227406</v>
      </c>
      <c r="K75" s="24"/>
      <c r="L75" s="3"/>
      <c r="M75" s="2">
        <v>0.048948766957251415</v>
      </c>
      <c r="N75" s="3">
        <v>435</v>
      </c>
      <c r="O75" s="3">
        <f aca="true" t="shared" si="5" ref="O75:O138">M75*N75</f>
        <v>21.292713626404364</v>
      </c>
      <c r="R75" s="2">
        <v>0.048948766957251415</v>
      </c>
      <c r="S75" s="3">
        <v>435</v>
      </c>
      <c r="T75" s="3">
        <f aca="true" t="shared" si="6" ref="T75:T138">R75*S75</f>
        <v>21.292713626404364</v>
      </c>
    </row>
    <row r="76" spans="6:20" ht="12.75">
      <c r="F76" s="2">
        <v>0.04951295986622074</v>
      </c>
      <c r="G76" s="3">
        <v>434</v>
      </c>
      <c r="H76" s="3">
        <f aca="true" t="shared" si="7" ref="H76:H139">F76*G76</f>
        <v>21.488624581939803</v>
      </c>
      <c r="I76" s="19">
        <f aca="true" t="shared" si="8" ref="I76:I139">G76+I75</f>
        <v>31289</v>
      </c>
      <c r="J76" s="24">
        <f aca="true" t="shared" si="9" ref="J76:J139">H76+J75</f>
        <v>869.7714289046804</v>
      </c>
      <c r="K76" s="24"/>
      <c r="L76" s="3"/>
      <c r="M76" s="2">
        <v>0.04951295986622074</v>
      </c>
      <c r="N76" s="3">
        <v>434</v>
      </c>
      <c r="O76" s="3">
        <f t="shared" si="5"/>
        <v>21.488624581939803</v>
      </c>
      <c r="R76" s="2">
        <v>0.04951295986622074</v>
      </c>
      <c r="S76" s="3">
        <v>434</v>
      </c>
      <c r="T76" s="3">
        <f t="shared" si="6"/>
        <v>21.488624581939803</v>
      </c>
    </row>
    <row r="77" spans="6:20" ht="12.75">
      <c r="F77" s="2">
        <v>0.0503092282737863</v>
      </c>
      <c r="G77" s="3">
        <v>433</v>
      </c>
      <c r="H77" s="3">
        <f t="shared" si="7"/>
        <v>21.783895842549466</v>
      </c>
      <c r="I77" s="19">
        <f t="shared" si="8"/>
        <v>31722</v>
      </c>
      <c r="J77" s="24">
        <f t="shared" si="9"/>
        <v>891.5553247472299</v>
      </c>
      <c r="K77" s="24"/>
      <c r="L77" s="3"/>
      <c r="M77" s="2">
        <v>0.0503092282737863</v>
      </c>
      <c r="N77" s="3">
        <v>433</v>
      </c>
      <c r="O77" s="3">
        <f t="shared" si="5"/>
        <v>21.783895842549466</v>
      </c>
      <c r="R77" s="2">
        <v>0.0503092282737863</v>
      </c>
      <c r="S77" s="3">
        <v>433</v>
      </c>
      <c r="T77" s="3">
        <f t="shared" si="6"/>
        <v>21.783895842549466</v>
      </c>
    </row>
    <row r="78" spans="6:20" ht="12.75">
      <c r="F78" s="2">
        <v>0.05127966062188243</v>
      </c>
      <c r="G78" s="3">
        <v>432</v>
      </c>
      <c r="H78" s="3">
        <f t="shared" si="7"/>
        <v>22.15281338865321</v>
      </c>
      <c r="I78" s="19">
        <f t="shared" si="8"/>
        <v>32154</v>
      </c>
      <c r="J78" s="24">
        <f t="shared" si="9"/>
        <v>913.708138135883</v>
      </c>
      <c r="K78" s="24"/>
      <c r="L78" s="3"/>
      <c r="M78" s="2">
        <v>0.05127966062188243</v>
      </c>
      <c r="N78" s="3">
        <v>432</v>
      </c>
      <c r="O78" s="3">
        <f t="shared" si="5"/>
        <v>22.15281338865321</v>
      </c>
      <c r="R78" s="2">
        <v>0.05127966062188243</v>
      </c>
      <c r="S78" s="3">
        <v>432</v>
      </c>
      <c r="T78" s="3">
        <f t="shared" si="6"/>
        <v>22.15281338865321</v>
      </c>
    </row>
    <row r="79" spans="6:20" ht="12.75">
      <c r="F79" s="2">
        <v>0.05187784187184457</v>
      </c>
      <c r="G79" s="3">
        <v>431</v>
      </c>
      <c r="H79" s="3">
        <f t="shared" si="7"/>
        <v>22.35934984676501</v>
      </c>
      <c r="I79" s="19">
        <f t="shared" si="8"/>
        <v>32585</v>
      </c>
      <c r="J79" s="24">
        <f t="shared" si="9"/>
        <v>936.067487982648</v>
      </c>
      <c r="K79" s="24"/>
      <c r="L79" s="3"/>
      <c r="M79" s="2">
        <v>0.05187784187184457</v>
      </c>
      <c r="N79" s="3">
        <v>431</v>
      </c>
      <c r="O79" s="3">
        <f t="shared" si="5"/>
        <v>22.35934984676501</v>
      </c>
      <c r="R79" s="2">
        <v>0.05187784187184457</v>
      </c>
      <c r="S79" s="3">
        <v>431</v>
      </c>
      <c r="T79" s="3">
        <f t="shared" si="6"/>
        <v>22.35934984676501</v>
      </c>
    </row>
    <row r="80" spans="6:20" ht="12.75">
      <c r="F80" s="2">
        <v>0.0519714503499411</v>
      </c>
      <c r="G80" s="3">
        <v>430</v>
      </c>
      <c r="H80" s="3">
        <f t="shared" si="7"/>
        <v>22.347723650474673</v>
      </c>
      <c r="I80" s="19">
        <f t="shared" si="8"/>
        <v>33015</v>
      </c>
      <c r="J80" s="24">
        <f t="shared" si="9"/>
        <v>958.4152116331227</v>
      </c>
      <c r="K80" s="24"/>
      <c r="L80" s="3"/>
      <c r="M80" s="2">
        <v>0.0519714503499411</v>
      </c>
      <c r="N80" s="3">
        <v>430</v>
      </c>
      <c r="O80" s="3">
        <f t="shared" si="5"/>
        <v>22.347723650474673</v>
      </c>
      <c r="R80" s="2">
        <v>0.0519714503499411</v>
      </c>
      <c r="S80" s="3">
        <v>430</v>
      </c>
      <c r="T80" s="3">
        <f t="shared" si="6"/>
        <v>22.347723650474673</v>
      </c>
    </row>
    <row r="81" spans="6:20" ht="12.75">
      <c r="F81" s="2">
        <v>0.05204402924874444</v>
      </c>
      <c r="G81" s="3">
        <v>429</v>
      </c>
      <c r="H81" s="3">
        <f t="shared" si="7"/>
        <v>22.326888547711366</v>
      </c>
      <c r="I81" s="19">
        <f t="shared" si="8"/>
        <v>33444</v>
      </c>
      <c r="J81" s="24">
        <f t="shared" si="9"/>
        <v>980.7421001808341</v>
      </c>
      <c r="K81" s="24"/>
      <c r="L81" s="3"/>
      <c r="M81" s="2">
        <v>0.05204402924874444</v>
      </c>
      <c r="N81" s="3">
        <v>429</v>
      </c>
      <c r="O81" s="3">
        <f t="shared" si="5"/>
        <v>22.326888547711366</v>
      </c>
      <c r="R81" s="2">
        <v>0.05204402924874444</v>
      </c>
      <c r="S81" s="3">
        <v>429</v>
      </c>
      <c r="T81" s="3">
        <f t="shared" si="6"/>
        <v>22.326888547711366</v>
      </c>
    </row>
    <row r="82" spans="6:20" ht="12.75">
      <c r="F82" s="2">
        <v>0.0526031547865364</v>
      </c>
      <c r="G82" s="3">
        <v>428</v>
      </c>
      <c r="H82" s="3">
        <f t="shared" si="7"/>
        <v>22.514150248637577</v>
      </c>
      <c r="I82" s="19">
        <f t="shared" si="8"/>
        <v>33872</v>
      </c>
      <c r="J82" s="24">
        <f t="shared" si="9"/>
        <v>1003.2562504294717</v>
      </c>
      <c r="K82" s="24"/>
      <c r="L82" s="3"/>
      <c r="M82" s="2">
        <v>0.0526031547865364</v>
      </c>
      <c r="N82" s="3">
        <v>428</v>
      </c>
      <c r="O82" s="3">
        <f t="shared" si="5"/>
        <v>22.514150248637577</v>
      </c>
      <c r="R82" s="2">
        <v>0.0526031547865364</v>
      </c>
      <c r="S82" s="3">
        <v>428</v>
      </c>
      <c r="T82" s="3">
        <f t="shared" si="6"/>
        <v>22.514150248637577</v>
      </c>
    </row>
    <row r="83" spans="6:20" ht="12.75">
      <c r="F83" s="2">
        <v>0.05361055428651345</v>
      </c>
      <c r="G83" s="3">
        <v>427</v>
      </c>
      <c r="H83" s="3">
        <f t="shared" si="7"/>
        <v>22.891706680341244</v>
      </c>
      <c r="I83" s="19">
        <f t="shared" si="8"/>
        <v>34299</v>
      </c>
      <c r="J83" s="24">
        <f t="shared" si="9"/>
        <v>1026.147957109813</v>
      </c>
      <c r="K83" s="24"/>
      <c r="L83" s="3"/>
      <c r="M83" s="2">
        <v>0.05361055428651345</v>
      </c>
      <c r="N83" s="3">
        <v>427</v>
      </c>
      <c r="O83" s="3">
        <f t="shared" si="5"/>
        <v>22.891706680341244</v>
      </c>
      <c r="R83" s="2">
        <v>0.05361055428651345</v>
      </c>
      <c r="S83" s="3">
        <v>427</v>
      </c>
      <c r="T83" s="3">
        <f t="shared" si="6"/>
        <v>22.891706680341244</v>
      </c>
    </row>
    <row r="84" spans="6:20" ht="12.75">
      <c r="F84" s="2">
        <v>0.05361055428651345</v>
      </c>
      <c r="G84" s="3">
        <v>426</v>
      </c>
      <c r="H84" s="3">
        <f t="shared" si="7"/>
        <v>22.83809612605473</v>
      </c>
      <c r="I84" s="19">
        <f t="shared" si="8"/>
        <v>34725</v>
      </c>
      <c r="J84" s="24">
        <f t="shared" si="9"/>
        <v>1048.9860532358678</v>
      </c>
      <c r="K84" s="24"/>
      <c r="L84" s="3"/>
      <c r="M84" s="2">
        <v>0.05361055428651345</v>
      </c>
      <c r="N84" s="3">
        <v>426</v>
      </c>
      <c r="O84" s="3">
        <f t="shared" si="5"/>
        <v>22.83809612605473</v>
      </c>
      <c r="R84" s="2">
        <v>0.05361055428651345</v>
      </c>
      <c r="S84" s="3">
        <v>426</v>
      </c>
      <c r="T84" s="3">
        <f t="shared" si="6"/>
        <v>22.83809612605473</v>
      </c>
    </row>
    <row r="85" spans="6:20" ht="12.75">
      <c r="F85" s="2">
        <v>0.05377883022370259</v>
      </c>
      <c r="G85" s="3">
        <v>425</v>
      </c>
      <c r="H85" s="3">
        <f t="shared" si="7"/>
        <v>22.8560028450736</v>
      </c>
      <c r="I85" s="19">
        <f t="shared" si="8"/>
        <v>35150</v>
      </c>
      <c r="J85" s="24">
        <f t="shared" si="9"/>
        <v>1071.8420560809413</v>
      </c>
      <c r="K85" s="24"/>
      <c r="L85" s="3"/>
      <c r="M85" s="2">
        <v>0.05377883022370259</v>
      </c>
      <c r="N85" s="3">
        <v>425</v>
      </c>
      <c r="O85" s="3">
        <f t="shared" si="5"/>
        <v>22.8560028450736</v>
      </c>
      <c r="R85" s="2">
        <v>0.05377883022370259</v>
      </c>
      <c r="S85" s="3">
        <v>425</v>
      </c>
      <c r="T85" s="3">
        <f t="shared" si="6"/>
        <v>22.8560028450736</v>
      </c>
    </row>
    <row r="86" spans="6:20" ht="12.75">
      <c r="F86" s="2">
        <v>0.05377883022370259</v>
      </c>
      <c r="G86" s="3">
        <v>424</v>
      </c>
      <c r="H86" s="3">
        <f t="shared" si="7"/>
        <v>22.802224014849898</v>
      </c>
      <c r="I86" s="19">
        <f t="shared" si="8"/>
        <v>35574</v>
      </c>
      <c r="J86" s="24">
        <f t="shared" si="9"/>
        <v>1094.6442800957911</v>
      </c>
      <c r="K86" s="24"/>
      <c r="L86" s="3"/>
      <c r="M86" s="2">
        <v>0.05377883022370259</v>
      </c>
      <c r="N86" s="3">
        <v>424</v>
      </c>
      <c r="O86" s="3">
        <f t="shared" si="5"/>
        <v>22.802224014849898</v>
      </c>
      <c r="R86" s="2">
        <v>0.05377883022370259</v>
      </c>
      <c r="S86" s="3">
        <v>424</v>
      </c>
      <c r="T86" s="3">
        <f t="shared" si="6"/>
        <v>22.802224014849898</v>
      </c>
    </row>
    <row r="87" spans="6:20" ht="12.75">
      <c r="F87" s="2">
        <v>0.05377883022370259</v>
      </c>
      <c r="G87" s="3">
        <v>423</v>
      </c>
      <c r="H87" s="3">
        <f t="shared" si="7"/>
        <v>22.748445184626195</v>
      </c>
      <c r="I87" s="19">
        <f t="shared" si="8"/>
        <v>35997</v>
      </c>
      <c r="J87" s="24">
        <f t="shared" si="9"/>
        <v>1117.3927252804174</v>
      </c>
      <c r="K87" s="24"/>
      <c r="L87" s="3"/>
      <c r="M87" s="2">
        <v>0.05377883022370259</v>
      </c>
      <c r="N87" s="3">
        <v>423</v>
      </c>
      <c r="O87" s="3">
        <f t="shared" si="5"/>
        <v>22.748445184626195</v>
      </c>
      <c r="R87" s="2">
        <v>0.05377883022370259</v>
      </c>
      <c r="S87" s="3">
        <v>423</v>
      </c>
      <c r="T87" s="3">
        <f t="shared" si="6"/>
        <v>22.748445184626195</v>
      </c>
    </row>
    <row r="88" spans="6:20" ht="12.75">
      <c r="F88" s="2">
        <v>0.05470728097799785</v>
      </c>
      <c r="G88" s="3">
        <v>422</v>
      </c>
      <c r="H88" s="3">
        <f t="shared" si="7"/>
        <v>23.086472572715095</v>
      </c>
      <c r="I88" s="19">
        <f t="shared" si="8"/>
        <v>36419</v>
      </c>
      <c r="J88" s="24">
        <f t="shared" si="9"/>
        <v>1140.4791978531325</v>
      </c>
      <c r="K88" s="24"/>
      <c r="L88" s="3"/>
      <c r="M88" s="2">
        <v>0.05470728097799785</v>
      </c>
      <c r="N88" s="3">
        <v>422</v>
      </c>
      <c r="O88" s="3">
        <f t="shared" si="5"/>
        <v>23.086472572715095</v>
      </c>
      <c r="R88" s="2">
        <v>0.05470728097799785</v>
      </c>
      <c r="S88" s="3">
        <v>422</v>
      </c>
      <c r="T88" s="3">
        <f t="shared" si="6"/>
        <v>23.086472572715095</v>
      </c>
    </row>
    <row r="89" spans="6:20" ht="12.75">
      <c r="F89" s="2">
        <v>0.05497607797688033</v>
      </c>
      <c r="G89" s="3">
        <v>421</v>
      </c>
      <c r="H89" s="3">
        <f t="shared" si="7"/>
        <v>23.144928828266618</v>
      </c>
      <c r="I89" s="19">
        <f t="shared" si="8"/>
        <v>36840</v>
      </c>
      <c r="J89" s="24">
        <f t="shared" si="9"/>
        <v>1163.624126681399</v>
      </c>
      <c r="K89" s="24"/>
      <c r="L89" s="3"/>
      <c r="M89" s="2">
        <v>0.05497607797688033</v>
      </c>
      <c r="N89" s="3">
        <v>421</v>
      </c>
      <c r="O89" s="3">
        <f t="shared" si="5"/>
        <v>23.144928828266618</v>
      </c>
      <c r="R89" s="2">
        <v>0.05497607797688033</v>
      </c>
      <c r="S89" s="3">
        <v>421</v>
      </c>
      <c r="T89" s="3">
        <f t="shared" si="6"/>
        <v>23.144928828266618</v>
      </c>
    </row>
    <row r="90" spans="6:20" ht="12.75">
      <c r="F90" s="2">
        <v>0.05497607797688033</v>
      </c>
      <c r="G90" s="3">
        <v>420</v>
      </c>
      <c r="H90" s="3">
        <f t="shared" si="7"/>
        <v>23.08995275028974</v>
      </c>
      <c r="I90" s="19">
        <f t="shared" si="8"/>
        <v>37260</v>
      </c>
      <c r="J90" s="24">
        <f t="shared" si="9"/>
        <v>1186.7140794316888</v>
      </c>
      <c r="K90" s="24"/>
      <c r="L90" s="3"/>
      <c r="M90" s="2">
        <v>0.05497607797688033</v>
      </c>
      <c r="N90" s="3">
        <v>420</v>
      </c>
      <c r="O90" s="3">
        <f t="shared" si="5"/>
        <v>23.08995275028974</v>
      </c>
      <c r="R90" s="2">
        <v>0.05497607797688033</v>
      </c>
      <c r="S90" s="3">
        <v>420</v>
      </c>
      <c r="T90" s="3">
        <f t="shared" si="6"/>
        <v>23.08995275028974</v>
      </c>
    </row>
    <row r="91" spans="6:20" ht="12.75">
      <c r="F91" s="2">
        <v>0.05497607797688033</v>
      </c>
      <c r="G91" s="3">
        <v>419</v>
      </c>
      <c r="H91" s="3">
        <f t="shared" si="7"/>
        <v>23.034976672312858</v>
      </c>
      <c r="I91" s="19">
        <f t="shared" si="8"/>
        <v>37679</v>
      </c>
      <c r="J91" s="24">
        <f t="shared" si="9"/>
        <v>1209.7490561040017</v>
      </c>
      <c r="K91" s="24"/>
      <c r="L91" s="3"/>
      <c r="M91" s="2">
        <v>0.05497607797688033</v>
      </c>
      <c r="N91" s="3">
        <v>419</v>
      </c>
      <c r="O91" s="3">
        <f t="shared" si="5"/>
        <v>23.034976672312858</v>
      </c>
      <c r="R91" s="2">
        <v>0.05497607797688033</v>
      </c>
      <c r="S91" s="3">
        <v>419</v>
      </c>
      <c r="T91" s="3">
        <f t="shared" si="6"/>
        <v>23.034976672312858</v>
      </c>
    </row>
    <row r="92" spans="6:20" ht="12.75">
      <c r="F92" s="2">
        <v>0.0550357732526142</v>
      </c>
      <c r="G92" s="3">
        <v>418</v>
      </c>
      <c r="H92" s="3">
        <f t="shared" si="7"/>
        <v>23.004953219592736</v>
      </c>
      <c r="I92" s="19">
        <f t="shared" si="8"/>
        <v>38097</v>
      </c>
      <c r="J92" s="24">
        <f t="shared" si="9"/>
        <v>1232.7540093235946</v>
      </c>
      <c r="K92" s="24"/>
      <c r="L92" s="3"/>
      <c r="M92" s="2">
        <v>0.0550357732526142</v>
      </c>
      <c r="N92" s="3">
        <v>418</v>
      </c>
      <c r="O92" s="3">
        <f t="shared" si="5"/>
        <v>23.004953219592736</v>
      </c>
      <c r="R92" s="2">
        <v>0.0550357732526142</v>
      </c>
      <c r="S92" s="3">
        <v>418</v>
      </c>
      <c r="T92" s="3">
        <f t="shared" si="6"/>
        <v>23.004953219592736</v>
      </c>
    </row>
    <row r="93" spans="6:20" ht="12.75">
      <c r="F93" s="2">
        <v>0.055408656375151674</v>
      </c>
      <c r="G93" s="3">
        <v>417</v>
      </c>
      <c r="H93" s="3">
        <f t="shared" si="7"/>
        <v>23.10540970843825</v>
      </c>
      <c r="I93" s="19">
        <f t="shared" si="8"/>
        <v>38514</v>
      </c>
      <c r="J93" s="24">
        <f t="shared" si="9"/>
        <v>1255.8594190320327</v>
      </c>
      <c r="K93" s="24"/>
      <c r="L93" s="3"/>
      <c r="M93" s="2">
        <v>0.055408656375151674</v>
      </c>
      <c r="N93" s="3">
        <v>417</v>
      </c>
      <c r="O93" s="3">
        <f t="shared" si="5"/>
        <v>23.10540970843825</v>
      </c>
      <c r="R93" s="2">
        <v>0.055408656375151674</v>
      </c>
      <c r="S93" s="3">
        <v>417</v>
      </c>
      <c r="T93" s="3">
        <f t="shared" si="6"/>
        <v>23.10540970843825</v>
      </c>
    </row>
    <row r="94" spans="6:20" ht="12.75">
      <c r="F94" s="2">
        <v>0.055539996767744376</v>
      </c>
      <c r="G94" s="3">
        <v>416</v>
      </c>
      <c r="H94" s="3">
        <f t="shared" si="7"/>
        <v>23.10463865538166</v>
      </c>
      <c r="I94" s="19">
        <f t="shared" si="8"/>
        <v>38930</v>
      </c>
      <c r="J94" s="24">
        <f t="shared" si="9"/>
        <v>1278.9640576874144</v>
      </c>
      <c r="K94" s="24"/>
      <c r="L94" s="3"/>
      <c r="M94" s="2">
        <v>0.055539996767744376</v>
      </c>
      <c r="N94" s="3">
        <v>416</v>
      </c>
      <c r="O94" s="3">
        <f t="shared" si="5"/>
        <v>23.10463865538166</v>
      </c>
      <c r="R94" s="2">
        <v>0.055539996767744376</v>
      </c>
      <c r="S94" s="3">
        <v>416</v>
      </c>
      <c r="T94" s="3">
        <f t="shared" si="6"/>
        <v>23.10463865538166</v>
      </c>
    </row>
    <row r="95" spans="6:20" ht="12.75">
      <c r="F95" s="2">
        <v>0.05638103168613981</v>
      </c>
      <c r="G95" s="3">
        <v>415</v>
      </c>
      <c r="H95" s="3">
        <f t="shared" si="7"/>
        <v>23.398128149748022</v>
      </c>
      <c r="I95" s="19">
        <f t="shared" si="8"/>
        <v>39345</v>
      </c>
      <c r="J95" s="24">
        <f t="shared" si="9"/>
        <v>1302.3621858371625</v>
      </c>
      <c r="K95" s="24"/>
      <c r="L95" s="3"/>
      <c r="M95" s="2">
        <v>0.05638103168613981</v>
      </c>
      <c r="N95" s="3">
        <v>415</v>
      </c>
      <c r="O95" s="3">
        <f t="shared" si="5"/>
        <v>23.398128149748022</v>
      </c>
      <c r="R95" s="2">
        <v>0.05638103168613981</v>
      </c>
      <c r="S95" s="3">
        <v>415</v>
      </c>
      <c r="T95" s="3">
        <f t="shared" si="6"/>
        <v>23.398128149748022</v>
      </c>
    </row>
    <row r="96" spans="6:20" ht="12.75">
      <c r="F96" s="2">
        <v>0.05731431846532484</v>
      </c>
      <c r="G96" s="3">
        <v>414</v>
      </c>
      <c r="H96" s="3">
        <f t="shared" si="7"/>
        <v>23.728127844644483</v>
      </c>
      <c r="I96" s="19">
        <f t="shared" si="8"/>
        <v>39759</v>
      </c>
      <c r="J96" s="24">
        <f t="shared" si="9"/>
        <v>1326.090313681807</v>
      </c>
      <c r="K96" s="24"/>
      <c r="L96" s="3"/>
      <c r="M96" s="2">
        <v>0.05731431846532484</v>
      </c>
      <c r="N96" s="3">
        <v>414</v>
      </c>
      <c r="O96" s="3">
        <f t="shared" si="5"/>
        <v>23.728127844644483</v>
      </c>
      <c r="R96" s="2">
        <v>0.05731431846532484</v>
      </c>
      <c r="S96" s="3">
        <v>414</v>
      </c>
      <c r="T96" s="3">
        <f t="shared" si="6"/>
        <v>23.728127844644483</v>
      </c>
    </row>
    <row r="97" spans="6:20" ht="12.75">
      <c r="F97" s="2">
        <v>0.05751278256661313</v>
      </c>
      <c r="G97" s="3">
        <v>413</v>
      </c>
      <c r="H97" s="3">
        <f t="shared" si="7"/>
        <v>23.752779200011222</v>
      </c>
      <c r="I97" s="19">
        <f t="shared" si="8"/>
        <v>40172</v>
      </c>
      <c r="J97" s="24">
        <f t="shared" si="9"/>
        <v>1349.8430928818182</v>
      </c>
      <c r="K97" s="24"/>
      <c r="L97" s="3"/>
      <c r="M97" s="2">
        <v>0.05751278256661313</v>
      </c>
      <c r="N97" s="3">
        <v>413</v>
      </c>
      <c r="O97" s="3">
        <f t="shared" si="5"/>
        <v>23.752779200011222</v>
      </c>
      <c r="R97" s="2">
        <v>0.05751278256661313</v>
      </c>
      <c r="S97" s="3">
        <v>413</v>
      </c>
      <c r="T97" s="3">
        <f t="shared" si="6"/>
        <v>23.752779200011222</v>
      </c>
    </row>
    <row r="98" spans="6:20" ht="12.75">
      <c r="F98" s="2">
        <v>0.05827234161577549</v>
      </c>
      <c r="G98" s="3">
        <v>412</v>
      </c>
      <c r="H98" s="3">
        <f t="shared" si="7"/>
        <v>24.0082047456995</v>
      </c>
      <c r="I98" s="19">
        <f t="shared" si="8"/>
        <v>40584</v>
      </c>
      <c r="J98" s="24">
        <f t="shared" si="9"/>
        <v>1373.8512976275176</v>
      </c>
      <c r="K98" s="24"/>
      <c r="L98" s="3"/>
      <c r="M98" s="2">
        <v>0.05827234161577549</v>
      </c>
      <c r="N98" s="3">
        <v>412</v>
      </c>
      <c r="O98" s="3">
        <f t="shared" si="5"/>
        <v>24.0082047456995</v>
      </c>
      <c r="R98" s="2">
        <v>0.05827234161577549</v>
      </c>
      <c r="S98" s="3">
        <v>412</v>
      </c>
      <c r="T98" s="3">
        <f t="shared" si="6"/>
        <v>24.0082047456995</v>
      </c>
    </row>
    <row r="99" spans="6:20" ht="12.75">
      <c r="F99" s="2">
        <v>0.059616908758074585</v>
      </c>
      <c r="G99" s="3">
        <v>411</v>
      </c>
      <c r="H99" s="3">
        <f t="shared" si="7"/>
        <v>24.502549499568655</v>
      </c>
      <c r="I99" s="19">
        <f t="shared" si="8"/>
        <v>40995</v>
      </c>
      <c r="J99" s="24">
        <f t="shared" si="9"/>
        <v>1398.3538471270863</v>
      </c>
      <c r="K99" s="24"/>
      <c r="L99" s="3"/>
      <c r="M99" s="2">
        <v>0.059616908758074585</v>
      </c>
      <c r="N99" s="3">
        <v>411</v>
      </c>
      <c r="O99" s="3">
        <f t="shared" si="5"/>
        <v>24.502549499568655</v>
      </c>
      <c r="R99" s="2">
        <v>0.059616908758074585</v>
      </c>
      <c r="S99" s="3">
        <v>411</v>
      </c>
      <c r="T99" s="3">
        <f t="shared" si="6"/>
        <v>24.502549499568655</v>
      </c>
    </row>
    <row r="100" spans="6:20" ht="12.75">
      <c r="F100" s="2">
        <v>0.06030914531393883</v>
      </c>
      <c r="G100" s="3">
        <v>410</v>
      </c>
      <c r="H100" s="3">
        <f t="shared" si="7"/>
        <v>24.72674957871492</v>
      </c>
      <c r="I100" s="19">
        <f t="shared" si="8"/>
        <v>41405</v>
      </c>
      <c r="J100" s="24">
        <f t="shared" si="9"/>
        <v>1423.080596705801</v>
      </c>
      <c r="K100" s="24"/>
      <c r="L100" s="3"/>
      <c r="M100" s="2">
        <v>0.06030914531393883</v>
      </c>
      <c r="N100" s="3">
        <v>410</v>
      </c>
      <c r="O100" s="3">
        <f t="shared" si="5"/>
        <v>24.72674957871492</v>
      </c>
      <c r="R100" s="2">
        <v>0.06030914531393883</v>
      </c>
      <c r="S100" s="3">
        <v>410</v>
      </c>
      <c r="T100" s="3">
        <f t="shared" si="6"/>
        <v>24.72674957871492</v>
      </c>
    </row>
    <row r="101" spans="6:20" ht="12.75">
      <c r="F101" s="2">
        <v>0.060318284155228406</v>
      </c>
      <c r="G101" s="3">
        <v>409</v>
      </c>
      <c r="H101" s="3">
        <f t="shared" si="7"/>
        <v>24.670178219488417</v>
      </c>
      <c r="I101" s="19">
        <f t="shared" si="8"/>
        <v>41814</v>
      </c>
      <c r="J101" s="24">
        <f t="shared" si="9"/>
        <v>1447.7507749252895</v>
      </c>
      <c r="K101" s="24"/>
      <c r="L101" s="3"/>
      <c r="M101" s="2">
        <v>0.060318284155228406</v>
      </c>
      <c r="N101" s="3">
        <v>409</v>
      </c>
      <c r="O101" s="3">
        <f t="shared" si="5"/>
        <v>24.670178219488417</v>
      </c>
      <c r="R101" s="2">
        <v>0.060318284155228406</v>
      </c>
      <c r="S101" s="3">
        <v>409</v>
      </c>
      <c r="T101" s="3">
        <f t="shared" si="6"/>
        <v>24.670178219488417</v>
      </c>
    </row>
    <row r="102" spans="6:20" ht="12.75">
      <c r="F102" s="2">
        <v>0.062365740419929316</v>
      </c>
      <c r="G102" s="3">
        <v>408</v>
      </c>
      <c r="H102" s="3">
        <f t="shared" si="7"/>
        <v>25.44522209133116</v>
      </c>
      <c r="I102" s="19">
        <f t="shared" si="8"/>
        <v>42222</v>
      </c>
      <c r="J102" s="24">
        <f t="shared" si="9"/>
        <v>1473.1959970166206</v>
      </c>
      <c r="K102" s="24"/>
      <c r="L102" s="3"/>
      <c r="M102" s="2">
        <v>0.062365740419929316</v>
      </c>
      <c r="N102" s="3">
        <v>408</v>
      </c>
      <c r="O102" s="3">
        <f t="shared" si="5"/>
        <v>25.44522209133116</v>
      </c>
      <c r="R102" s="2">
        <v>0.062365740419929316</v>
      </c>
      <c r="S102" s="3">
        <v>408</v>
      </c>
      <c r="T102" s="3">
        <f t="shared" si="6"/>
        <v>25.44522209133116</v>
      </c>
    </row>
    <row r="103" spans="6:20" ht="12.75">
      <c r="F103" s="2">
        <v>0.06293412894503753</v>
      </c>
      <c r="G103" s="3">
        <v>407</v>
      </c>
      <c r="H103" s="3">
        <f t="shared" si="7"/>
        <v>25.614190480630274</v>
      </c>
      <c r="I103" s="19">
        <f t="shared" si="8"/>
        <v>42629</v>
      </c>
      <c r="J103" s="24">
        <f t="shared" si="9"/>
        <v>1498.8101874972508</v>
      </c>
      <c r="K103" s="24"/>
      <c r="L103" s="3"/>
      <c r="M103" s="2">
        <v>0.06293412894503753</v>
      </c>
      <c r="N103" s="3">
        <v>407</v>
      </c>
      <c r="O103" s="3">
        <f t="shared" si="5"/>
        <v>25.614190480630274</v>
      </c>
      <c r="R103" s="2">
        <v>0.06293412894503753</v>
      </c>
      <c r="S103" s="3">
        <v>407</v>
      </c>
      <c r="T103" s="3">
        <f t="shared" si="6"/>
        <v>25.614190480630274</v>
      </c>
    </row>
    <row r="104" spans="6:20" ht="12.75">
      <c r="F104" s="2">
        <v>0.06332023558597241</v>
      </c>
      <c r="G104" s="3">
        <v>406</v>
      </c>
      <c r="H104" s="3">
        <f t="shared" si="7"/>
        <v>25.708015647904798</v>
      </c>
      <c r="I104" s="19">
        <f t="shared" si="8"/>
        <v>43035</v>
      </c>
      <c r="J104" s="24">
        <f t="shared" si="9"/>
        <v>1524.5182031451557</v>
      </c>
      <c r="K104" s="24"/>
      <c r="L104" s="3"/>
      <c r="M104" s="2">
        <v>0.06332023558597241</v>
      </c>
      <c r="N104" s="3">
        <v>406</v>
      </c>
      <c r="O104" s="3">
        <f t="shared" si="5"/>
        <v>25.708015647904798</v>
      </c>
      <c r="R104" s="2">
        <v>0.06332023558597241</v>
      </c>
      <c r="S104" s="3">
        <v>406</v>
      </c>
      <c r="T104" s="3">
        <f t="shared" si="6"/>
        <v>25.708015647904798</v>
      </c>
    </row>
    <row r="105" spans="6:20" ht="12.75">
      <c r="F105" s="2">
        <v>0.06452653653815131</v>
      </c>
      <c r="G105" s="3">
        <v>405</v>
      </c>
      <c r="H105" s="3">
        <f t="shared" si="7"/>
        <v>26.133247297951282</v>
      </c>
      <c r="I105" s="19">
        <f t="shared" si="8"/>
        <v>43440</v>
      </c>
      <c r="J105" s="24">
        <f t="shared" si="9"/>
        <v>1550.651450443107</v>
      </c>
      <c r="K105" s="24"/>
      <c r="L105" s="3"/>
      <c r="M105" s="2">
        <v>0.06452653653815131</v>
      </c>
      <c r="N105" s="3">
        <v>405</v>
      </c>
      <c r="O105" s="3">
        <f t="shared" si="5"/>
        <v>26.133247297951282</v>
      </c>
      <c r="R105" s="2">
        <v>0.06452653653815131</v>
      </c>
      <c r="S105" s="3">
        <v>405</v>
      </c>
      <c r="T105" s="3">
        <f t="shared" si="6"/>
        <v>26.133247297951282</v>
      </c>
    </row>
    <row r="106" spans="6:20" ht="12.75">
      <c r="F106" s="2">
        <v>0.06583050377659205</v>
      </c>
      <c r="G106" s="3">
        <v>404</v>
      </c>
      <c r="H106" s="3">
        <f t="shared" si="7"/>
        <v>26.59552352574319</v>
      </c>
      <c r="I106" s="19">
        <f t="shared" si="8"/>
        <v>43844</v>
      </c>
      <c r="J106" s="24">
        <f t="shared" si="9"/>
        <v>1577.2469739688502</v>
      </c>
      <c r="K106" s="24"/>
      <c r="L106" s="3"/>
      <c r="M106" s="2">
        <v>0.06583050377659205</v>
      </c>
      <c r="N106" s="3">
        <v>404</v>
      </c>
      <c r="O106" s="3">
        <f t="shared" si="5"/>
        <v>26.59552352574319</v>
      </c>
      <c r="R106" s="2">
        <v>0.06583050377659205</v>
      </c>
      <c r="S106" s="3">
        <v>404</v>
      </c>
      <c r="T106" s="3">
        <f t="shared" si="6"/>
        <v>26.59552352574319</v>
      </c>
    </row>
    <row r="107" spans="6:20" ht="12.75">
      <c r="F107" s="2">
        <v>0.06583050377659205</v>
      </c>
      <c r="G107" s="3">
        <v>403</v>
      </c>
      <c r="H107" s="3">
        <f t="shared" si="7"/>
        <v>26.529693021966597</v>
      </c>
      <c r="I107" s="19">
        <f t="shared" si="8"/>
        <v>44247</v>
      </c>
      <c r="J107" s="24">
        <f t="shared" si="9"/>
        <v>1603.7766669908167</v>
      </c>
      <c r="K107" s="24"/>
      <c r="L107" s="3"/>
      <c r="M107" s="2">
        <v>0.06583050377659205</v>
      </c>
      <c r="N107" s="3">
        <v>403</v>
      </c>
      <c r="O107" s="3">
        <f t="shared" si="5"/>
        <v>26.529693021966597</v>
      </c>
      <c r="R107" s="2">
        <v>0.06583050377659205</v>
      </c>
      <c r="S107" s="3">
        <v>403</v>
      </c>
      <c r="T107" s="3">
        <f t="shared" si="6"/>
        <v>26.529693021966597</v>
      </c>
    </row>
    <row r="108" spans="6:20" ht="12.75">
      <c r="F108" s="2">
        <v>0.06663066272961277</v>
      </c>
      <c r="G108" s="3">
        <v>402</v>
      </c>
      <c r="H108" s="3">
        <f t="shared" si="7"/>
        <v>26.785526417304332</v>
      </c>
      <c r="I108" s="19">
        <f t="shared" si="8"/>
        <v>44649</v>
      </c>
      <c r="J108" s="24">
        <f t="shared" si="9"/>
        <v>1630.562193408121</v>
      </c>
      <c r="K108" s="24"/>
      <c r="L108" s="3"/>
      <c r="M108" s="2">
        <v>0.06663066272961277</v>
      </c>
      <c r="N108" s="3">
        <v>402</v>
      </c>
      <c r="O108" s="3">
        <f t="shared" si="5"/>
        <v>26.785526417304332</v>
      </c>
      <c r="R108" s="2">
        <v>0.06663066272961277</v>
      </c>
      <c r="S108" s="3">
        <v>402</v>
      </c>
      <c r="T108" s="3">
        <f t="shared" si="6"/>
        <v>26.785526417304332</v>
      </c>
    </row>
    <row r="109" spans="6:20" ht="12.75">
      <c r="F109" s="2">
        <v>0.06663066272961277</v>
      </c>
      <c r="G109" s="3">
        <v>401</v>
      </c>
      <c r="H109" s="3">
        <f t="shared" si="7"/>
        <v>26.71889575457472</v>
      </c>
      <c r="I109" s="19">
        <f t="shared" si="8"/>
        <v>45050</v>
      </c>
      <c r="J109" s="24">
        <f t="shared" si="9"/>
        <v>1657.2810891626957</v>
      </c>
      <c r="K109" s="24"/>
      <c r="L109" s="3"/>
      <c r="M109" s="2">
        <v>0.06663066272961277</v>
      </c>
      <c r="N109" s="3">
        <v>401</v>
      </c>
      <c r="O109" s="3">
        <f t="shared" si="5"/>
        <v>26.71889575457472</v>
      </c>
      <c r="R109" s="2">
        <v>0.06663066272961277</v>
      </c>
      <c r="S109" s="3">
        <v>401</v>
      </c>
      <c r="T109" s="3">
        <f t="shared" si="6"/>
        <v>26.71889575457472</v>
      </c>
    </row>
    <row r="110" spans="6:20" ht="12.75">
      <c r="F110" s="2">
        <v>0.0667898375358887</v>
      </c>
      <c r="G110" s="3">
        <v>400</v>
      </c>
      <c r="H110" s="3">
        <f t="shared" si="7"/>
        <v>26.71593501435548</v>
      </c>
      <c r="I110" s="19">
        <f t="shared" si="8"/>
        <v>45450</v>
      </c>
      <c r="J110" s="24">
        <f t="shared" si="9"/>
        <v>1683.9970241770511</v>
      </c>
      <c r="K110" s="24"/>
      <c r="L110" s="3"/>
      <c r="M110" s="2">
        <v>0.0667898375358887</v>
      </c>
      <c r="N110" s="3">
        <v>400</v>
      </c>
      <c r="O110" s="3">
        <f t="shared" si="5"/>
        <v>26.71593501435548</v>
      </c>
      <c r="R110" s="2">
        <v>0.0667898375358887</v>
      </c>
      <c r="S110" s="3">
        <v>400</v>
      </c>
      <c r="T110" s="3">
        <f t="shared" si="6"/>
        <v>26.71593501435548</v>
      </c>
    </row>
    <row r="111" spans="6:20" ht="12.75">
      <c r="F111" s="2">
        <v>0.0692952671332548</v>
      </c>
      <c r="G111" s="3">
        <v>399</v>
      </c>
      <c r="H111" s="3">
        <f t="shared" si="7"/>
        <v>27.648811586168666</v>
      </c>
      <c r="I111" s="19">
        <f t="shared" si="8"/>
        <v>45849</v>
      </c>
      <c r="J111" s="24">
        <f t="shared" si="9"/>
        <v>1711.6458357632198</v>
      </c>
      <c r="K111" s="24"/>
      <c r="L111" s="3"/>
      <c r="M111" s="2">
        <v>0.0692952671332548</v>
      </c>
      <c r="N111" s="3">
        <v>399</v>
      </c>
      <c r="O111" s="3">
        <f t="shared" si="5"/>
        <v>27.648811586168666</v>
      </c>
      <c r="R111" s="2">
        <v>0.0692952671332548</v>
      </c>
      <c r="S111" s="3">
        <v>399</v>
      </c>
      <c r="T111" s="3">
        <f t="shared" si="6"/>
        <v>27.648811586168666</v>
      </c>
    </row>
    <row r="112" spans="6:20" ht="12.75">
      <c r="F112" s="2">
        <v>0.0692952671332548</v>
      </c>
      <c r="G112" s="3">
        <v>398</v>
      </c>
      <c r="H112" s="3">
        <f t="shared" si="7"/>
        <v>27.579516319035413</v>
      </c>
      <c r="I112" s="19">
        <f t="shared" si="8"/>
        <v>46247</v>
      </c>
      <c r="J112" s="24">
        <f t="shared" si="9"/>
        <v>1739.2253520822553</v>
      </c>
      <c r="K112" s="24"/>
      <c r="L112" s="3"/>
      <c r="M112" s="2">
        <v>0.0692952671332548</v>
      </c>
      <c r="N112" s="3">
        <v>398</v>
      </c>
      <c r="O112" s="3">
        <f t="shared" si="5"/>
        <v>27.579516319035413</v>
      </c>
      <c r="R112" s="2">
        <v>0.0692952671332548</v>
      </c>
      <c r="S112" s="3">
        <v>398</v>
      </c>
      <c r="T112" s="3">
        <f t="shared" si="6"/>
        <v>27.579516319035413</v>
      </c>
    </row>
    <row r="113" spans="6:20" ht="12.75">
      <c r="F113" s="2">
        <v>0.06943616431822805</v>
      </c>
      <c r="G113" s="3">
        <v>397</v>
      </c>
      <c r="H113" s="3">
        <f t="shared" si="7"/>
        <v>27.566157234336536</v>
      </c>
      <c r="I113" s="19">
        <f t="shared" si="8"/>
        <v>46644</v>
      </c>
      <c r="J113" s="24">
        <f t="shared" si="9"/>
        <v>1766.7915093165918</v>
      </c>
      <c r="K113" s="24"/>
      <c r="L113" s="3"/>
      <c r="M113" s="2">
        <v>0.06943616431822805</v>
      </c>
      <c r="N113" s="3">
        <v>397</v>
      </c>
      <c r="O113" s="3">
        <f t="shared" si="5"/>
        <v>27.566157234336536</v>
      </c>
      <c r="R113" s="2">
        <v>0.06943616431822805</v>
      </c>
      <c r="S113" s="3">
        <v>397</v>
      </c>
      <c r="T113" s="3">
        <f t="shared" si="6"/>
        <v>27.566157234336536</v>
      </c>
    </row>
    <row r="114" spans="6:20" ht="12.75">
      <c r="F114" s="2">
        <v>0.06992680993893059</v>
      </c>
      <c r="G114" s="3">
        <v>396</v>
      </c>
      <c r="H114" s="3">
        <f t="shared" si="7"/>
        <v>27.691016735816515</v>
      </c>
      <c r="I114" s="19">
        <f t="shared" si="8"/>
        <v>47040</v>
      </c>
      <c r="J114" s="24">
        <f t="shared" si="9"/>
        <v>1794.4825260524083</v>
      </c>
      <c r="K114" s="24"/>
      <c r="L114" s="3"/>
      <c r="M114" s="2">
        <v>0.06992680993893059</v>
      </c>
      <c r="N114" s="3">
        <v>396</v>
      </c>
      <c r="O114" s="3">
        <f t="shared" si="5"/>
        <v>27.691016735816515</v>
      </c>
      <c r="R114" s="2">
        <v>0.06992680993893059</v>
      </c>
      <c r="S114" s="3">
        <v>396</v>
      </c>
      <c r="T114" s="3">
        <f t="shared" si="6"/>
        <v>27.691016735816515</v>
      </c>
    </row>
    <row r="115" spans="6:20" ht="12.75">
      <c r="F115" s="2">
        <v>0.070259439485805</v>
      </c>
      <c r="G115" s="3">
        <v>395</v>
      </c>
      <c r="H115" s="3">
        <f t="shared" si="7"/>
        <v>27.752478596892974</v>
      </c>
      <c r="I115" s="19">
        <f t="shared" si="8"/>
        <v>47435</v>
      </c>
      <c r="J115" s="24">
        <f t="shared" si="9"/>
        <v>1822.2350046493013</v>
      </c>
      <c r="K115" s="24"/>
      <c r="L115" s="3"/>
      <c r="M115" s="2">
        <v>0.070259439485805</v>
      </c>
      <c r="N115" s="3">
        <v>395</v>
      </c>
      <c r="O115" s="3">
        <f t="shared" si="5"/>
        <v>27.752478596892974</v>
      </c>
      <c r="R115" s="2">
        <v>0.070259439485805</v>
      </c>
      <c r="S115" s="3">
        <v>395</v>
      </c>
      <c r="T115" s="3">
        <f t="shared" si="6"/>
        <v>27.752478596892974</v>
      </c>
    </row>
    <row r="116" spans="6:20" ht="12.75">
      <c r="F116" s="2">
        <v>0.07080004045716597</v>
      </c>
      <c r="G116" s="3">
        <v>394</v>
      </c>
      <c r="H116" s="3">
        <f t="shared" si="7"/>
        <v>27.89521594012339</v>
      </c>
      <c r="I116" s="19">
        <f t="shared" si="8"/>
        <v>47829</v>
      </c>
      <c r="J116" s="24">
        <f t="shared" si="9"/>
        <v>1850.1302205894247</v>
      </c>
      <c r="K116" s="24"/>
      <c r="L116" s="3"/>
      <c r="M116" s="2">
        <v>0.07080004045716597</v>
      </c>
      <c r="N116" s="3">
        <v>394</v>
      </c>
      <c r="O116" s="3">
        <f t="shared" si="5"/>
        <v>27.89521594012339</v>
      </c>
      <c r="R116" s="2">
        <v>0.07080004045716597</v>
      </c>
      <c r="S116" s="3">
        <v>394</v>
      </c>
      <c r="T116" s="3">
        <f t="shared" si="6"/>
        <v>27.89521594012339</v>
      </c>
    </row>
    <row r="117" spans="6:20" ht="12.75">
      <c r="F117" s="2">
        <v>0.07083891511253568</v>
      </c>
      <c r="G117" s="3">
        <v>393</v>
      </c>
      <c r="H117" s="3">
        <f t="shared" si="7"/>
        <v>27.83969363922652</v>
      </c>
      <c r="I117" s="19">
        <f t="shared" si="8"/>
        <v>48222</v>
      </c>
      <c r="J117" s="24">
        <f t="shared" si="9"/>
        <v>1877.969914228651</v>
      </c>
      <c r="K117" s="24"/>
      <c r="L117" s="3"/>
      <c r="M117" s="2">
        <v>0.07083891511253568</v>
      </c>
      <c r="N117" s="3">
        <v>393</v>
      </c>
      <c r="O117" s="3">
        <f t="shared" si="5"/>
        <v>27.83969363922652</v>
      </c>
      <c r="R117" s="2">
        <v>0.07083891511253568</v>
      </c>
      <c r="S117" s="3">
        <v>393</v>
      </c>
      <c r="T117" s="3">
        <f t="shared" si="6"/>
        <v>27.83969363922652</v>
      </c>
    </row>
    <row r="118" spans="6:20" ht="12.75">
      <c r="F118" s="2">
        <v>0.07199424046076315</v>
      </c>
      <c r="G118" s="3">
        <v>392</v>
      </c>
      <c r="H118" s="3">
        <f t="shared" si="7"/>
        <v>28.221742260619155</v>
      </c>
      <c r="I118" s="19">
        <f t="shared" si="8"/>
        <v>48614</v>
      </c>
      <c r="J118" s="24">
        <f t="shared" si="9"/>
        <v>1906.1916564892701</v>
      </c>
      <c r="K118" s="24"/>
      <c r="L118" s="3"/>
      <c r="M118" s="2">
        <v>0.07199424046076315</v>
      </c>
      <c r="N118" s="3">
        <v>392</v>
      </c>
      <c r="O118" s="3">
        <f t="shared" si="5"/>
        <v>28.221742260619155</v>
      </c>
      <c r="R118" s="2">
        <v>0.07199424046076315</v>
      </c>
      <c r="S118" s="3">
        <v>392</v>
      </c>
      <c r="T118" s="3">
        <f t="shared" si="6"/>
        <v>28.221742260619155</v>
      </c>
    </row>
    <row r="119" spans="6:20" ht="12.75">
      <c r="F119" s="2">
        <v>0.07224166590684332</v>
      </c>
      <c r="G119" s="3">
        <v>391</v>
      </c>
      <c r="H119" s="3">
        <f t="shared" si="7"/>
        <v>28.24649136957574</v>
      </c>
      <c r="I119" s="19">
        <f t="shared" si="8"/>
        <v>49005</v>
      </c>
      <c r="J119" s="24">
        <f t="shared" si="9"/>
        <v>1934.438147858846</v>
      </c>
      <c r="K119" s="24"/>
      <c r="L119" s="3"/>
      <c r="M119" s="2">
        <v>0.07224166590684332</v>
      </c>
      <c r="N119" s="3">
        <v>391</v>
      </c>
      <c r="O119" s="3">
        <f t="shared" si="5"/>
        <v>28.24649136957574</v>
      </c>
      <c r="R119" s="2">
        <v>0.07224166590684332</v>
      </c>
      <c r="S119" s="3">
        <v>391</v>
      </c>
      <c r="T119" s="3">
        <f t="shared" si="6"/>
        <v>28.24649136957574</v>
      </c>
    </row>
    <row r="120" spans="6:20" ht="12.75">
      <c r="F120" s="2">
        <v>0.07225770360356161</v>
      </c>
      <c r="G120" s="3">
        <v>390</v>
      </c>
      <c r="H120" s="3">
        <f t="shared" si="7"/>
        <v>28.180504405389026</v>
      </c>
      <c r="I120" s="19">
        <f t="shared" si="8"/>
        <v>49395</v>
      </c>
      <c r="J120" s="24">
        <f t="shared" si="9"/>
        <v>1962.618652264235</v>
      </c>
      <c r="K120" s="24"/>
      <c r="L120" s="3"/>
      <c r="M120" s="2">
        <v>0.07225770360356161</v>
      </c>
      <c r="N120" s="3">
        <v>390</v>
      </c>
      <c r="O120" s="3">
        <f t="shared" si="5"/>
        <v>28.180504405389026</v>
      </c>
      <c r="R120" s="2">
        <v>0.07225770360356161</v>
      </c>
      <c r="S120" s="3">
        <v>390</v>
      </c>
      <c r="T120" s="3">
        <f t="shared" si="6"/>
        <v>28.180504405389026</v>
      </c>
    </row>
    <row r="121" spans="6:20" ht="12.75">
      <c r="F121" s="2">
        <v>0.07276003048991754</v>
      </c>
      <c r="G121" s="3">
        <v>389</v>
      </c>
      <c r="H121" s="3">
        <f t="shared" si="7"/>
        <v>28.303651860577922</v>
      </c>
      <c r="I121" s="19">
        <f t="shared" si="8"/>
        <v>49784</v>
      </c>
      <c r="J121" s="24">
        <f t="shared" si="9"/>
        <v>1990.9223041248129</v>
      </c>
      <c r="K121" s="24"/>
      <c r="L121" s="3"/>
      <c r="M121" s="2">
        <v>0.07276003048991754</v>
      </c>
      <c r="N121" s="3">
        <v>389</v>
      </c>
      <c r="O121" s="3">
        <f t="shared" si="5"/>
        <v>28.303651860577922</v>
      </c>
      <c r="R121" s="2">
        <v>0.07276003048991754</v>
      </c>
      <c r="S121" s="3">
        <v>389</v>
      </c>
      <c r="T121" s="3">
        <f t="shared" si="6"/>
        <v>28.303651860577922</v>
      </c>
    </row>
    <row r="122" spans="6:20" ht="12.75">
      <c r="F122" s="2">
        <v>0.07458859726819263</v>
      </c>
      <c r="G122" s="3">
        <v>388</v>
      </c>
      <c r="H122" s="3">
        <f t="shared" si="7"/>
        <v>28.94037574005874</v>
      </c>
      <c r="I122" s="19">
        <f t="shared" si="8"/>
        <v>50172</v>
      </c>
      <c r="J122" s="24">
        <f t="shared" si="9"/>
        <v>2019.8626798648716</v>
      </c>
      <c r="K122" s="24"/>
      <c r="L122" s="3"/>
      <c r="M122" s="2">
        <v>0.07458859726819263</v>
      </c>
      <c r="N122" s="3">
        <v>388</v>
      </c>
      <c r="O122" s="3">
        <f t="shared" si="5"/>
        <v>28.94037574005874</v>
      </c>
      <c r="R122" s="2">
        <v>0.07458859726819263</v>
      </c>
      <c r="S122" s="3">
        <v>388</v>
      </c>
      <c r="T122" s="3">
        <f t="shared" si="6"/>
        <v>28.94037574005874</v>
      </c>
    </row>
    <row r="123" spans="6:20" ht="12.75">
      <c r="F123" s="2">
        <v>0.07490980248272489</v>
      </c>
      <c r="G123" s="3">
        <v>387</v>
      </c>
      <c r="H123" s="3">
        <f t="shared" si="7"/>
        <v>28.99009356081453</v>
      </c>
      <c r="I123" s="19">
        <f t="shared" si="8"/>
        <v>50559</v>
      </c>
      <c r="J123" s="24">
        <f t="shared" si="9"/>
        <v>2048.852773425686</v>
      </c>
      <c r="K123" s="24"/>
      <c r="L123" s="3"/>
      <c r="M123" s="2">
        <v>0.07490980248272489</v>
      </c>
      <c r="N123" s="3">
        <v>387</v>
      </c>
      <c r="O123" s="3">
        <f t="shared" si="5"/>
        <v>28.99009356081453</v>
      </c>
      <c r="R123" s="2">
        <v>0.07490980248272489</v>
      </c>
      <c r="S123" s="3">
        <v>387</v>
      </c>
      <c r="T123" s="3">
        <f t="shared" si="6"/>
        <v>28.99009356081453</v>
      </c>
    </row>
    <row r="124" spans="6:20" ht="12.75">
      <c r="F124" s="2">
        <v>0.07622479384658028</v>
      </c>
      <c r="G124" s="3">
        <v>386</v>
      </c>
      <c r="H124" s="3">
        <f t="shared" si="7"/>
        <v>29.422770424779987</v>
      </c>
      <c r="I124" s="19">
        <f t="shared" si="8"/>
        <v>50945</v>
      </c>
      <c r="J124" s="24">
        <f t="shared" si="9"/>
        <v>2078.275543850466</v>
      </c>
      <c r="K124" s="24"/>
      <c r="L124" s="3"/>
      <c r="M124" s="2">
        <v>0.07622479384658028</v>
      </c>
      <c r="N124" s="3">
        <v>386</v>
      </c>
      <c r="O124" s="3">
        <f t="shared" si="5"/>
        <v>29.422770424779987</v>
      </c>
      <c r="R124" s="2">
        <v>0.07622479384658028</v>
      </c>
      <c r="S124" s="3">
        <v>386</v>
      </c>
      <c r="T124" s="3">
        <f t="shared" si="6"/>
        <v>29.422770424779987</v>
      </c>
    </row>
    <row r="125" spans="6:20" ht="12.75">
      <c r="F125" s="2">
        <v>0.07622479384658028</v>
      </c>
      <c r="G125" s="3">
        <v>385</v>
      </c>
      <c r="H125" s="3">
        <f t="shared" si="7"/>
        <v>29.346545630933406</v>
      </c>
      <c r="I125" s="19">
        <f t="shared" si="8"/>
        <v>51330</v>
      </c>
      <c r="J125" s="24">
        <f t="shared" si="9"/>
        <v>2107.6220894813996</v>
      </c>
      <c r="K125" s="24"/>
      <c r="L125" s="3"/>
      <c r="M125" s="2">
        <v>0.07622479384658028</v>
      </c>
      <c r="N125" s="3">
        <v>385</v>
      </c>
      <c r="O125" s="3">
        <f t="shared" si="5"/>
        <v>29.346545630933406</v>
      </c>
      <c r="R125" s="2">
        <v>0.07622479384658028</v>
      </c>
      <c r="S125" s="3">
        <v>385</v>
      </c>
      <c r="T125" s="3">
        <f t="shared" si="6"/>
        <v>29.346545630933406</v>
      </c>
    </row>
    <row r="126" spans="6:20" ht="12.75">
      <c r="F126" s="2">
        <v>0.07893344436059574</v>
      </c>
      <c r="G126" s="3">
        <v>384</v>
      </c>
      <c r="H126" s="3">
        <f t="shared" si="7"/>
        <v>30.310442634468764</v>
      </c>
      <c r="I126" s="19">
        <f t="shared" si="8"/>
        <v>51714</v>
      </c>
      <c r="J126" s="24">
        <f t="shared" si="9"/>
        <v>2137.9325321158685</v>
      </c>
      <c r="K126" s="24"/>
      <c r="L126" s="3"/>
      <c r="M126" s="2">
        <v>0.07893344436059574</v>
      </c>
      <c r="N126" s="3">
        <v>384</v>
      </c>
      <c r="O126" s="3">
        <f t="shared" si="5"/>
        <v>30.310442634468764</v>
      </c>
      <c r="R126" s="2">
        <v>0.07893344436059574</v>
      </c>
      <c r="S126" s="3">
        <v>384</v>
      </c>
      <c r="T126" s="3">
        <f t="shared" si="6"/>
        <v>30.310442634468764</v>
      </c>
    </row>
    <row r="127" spans="6:20" ht="12.75">
      <c r="F127" s="2">
        <v>0.07925038459745466</v>
      </c>
      <c r="G127" s="3">
        <v>383</v>
      </c>
      <c r="H127" s="3">
        <f t="shared" si="7"/>
        <v>30.352897300825134</v>
      </c>
      <c r="I127" s="19">
        <f t="shared" si="8"/>
        <v>52097</v>
      </c>
      <c r="J127" s="24">
        <f t="shared" si="9"/>
        <v>2168.2854294166937</v>
      </c>
      <c r="K127" s="24"/>
      <c r="L127" s="3"/>
      <c r="M127" s="2">
        <v>0.07925038459745466</v>
      </c>
      <c r="N127" s="3">
        <v>383</v>
      </c>
      <c r="O127" s="3">
        <f t="shared" si="5"/>
        <v>30.352897300825134</v>
      </c>
      <c r="R127" s="2">
        <v>0.07925038459745466</v>
      </c>
      <c r="S127" s="3">
        <v>383</v>
      </c>
      <c r="T127" s="3">
        <f t="shared" si="6"/>
        <v>30.352897300825134</v>
      </c>
    </row>
    <row r="128" spans="6:20" ht="12.75">
      <c r="F128" s="2">
        <v>0.08091433195104683</v>
      </c>
      <c r="G128" s="3">
        <v>382</v>
      </c>
      <c r="H128" s="3">
        <f t="shared" si="7"/>
        <v>30.90927480529989</v>
      </c>
      <c r="I128" s="19">
        <f t="shared" si="8"/>
        <v>52479</v>
      </c>
      <c r="J128" s="24">
        <f t="shared" si="9"/>
        <v>2199.1947042219936</v>
      </c>
      <c r="K128" s="24"/>
      <c r="L128" s="3"/>
      <c r="M128" s="2">
        <v>0.08091433195104683</v>
      </c>
      <c r="N128" s="3">
        <v>382</v>
      </c>
      <c r="O128" s="3">
        <f t="shared" si="5"/>
        <v>30.90927480529989</v>
      </c>
      <c r="R128" s="2">
        <v>0.08091433195104683</v>
      </c>
      <c r="S128" s="3">
        <v>382</v>
      </c>
      <c r="T128" s="3">
        <f t="shared" si="6"/>
        <v>30.90927480529989</v>
      </c>
    </row>
    <row r="129" spans="6:20" ht="12.75">
      <c r="F129" s="2">
        <v>0.08096084983353147</v>
      </c>
      <c r="G129" s="3">
        <v>381</v>
      </c>
      <c r="H129" s="3">
        <f t="shared" si="7"/>
        <v>30.846083786575488</v>
      </c>
      <c r="I129" s="19">
        <f t="shared" si="8"/>
        <v>52860</v>
      </c>
      <c r="J129" s="24">
        <f t="shared" si="9"/>
        <v>2230.040788008569</v>
      </c>
      <c r="K129" s="24"/>
      <c r="L129" s="3"/>
      <c r="M129" s="2">
        <v>0.08096084983353147</v>
      </c>
      <c r="N129" s="3">
        <v>381</v>
      </c>
      <c r="O129" s="3">
        <f t="shared" si="5"/>
        <v>30.846083786575488</v>
      </c>
      <c r="R129" s="2">
        <v>0.08096084983353147</v>
      </c>
      <c r="S129" s="3">
        <v>381</v>
      </c>
      <c r="T129" s="3">
        <f t="shared" si="6"/>
        <v>30.846083786575488</v>
      </c>
    </row>
    <row r="130" spans="6:20" ht="12.75">
      <c r="F130" s="2">
        <v>0.0815812782620857</v>
      </c>
      <c r="G130" s="3">
        <v>380</v>
      </c>
      <c r="H130" s="3">
        <f t="shared" si="7"/>
        <v>31.000885739592565</v>
      </c>
      <c r="I130" s="19">
        <f t="shared" si="8"/>
        <v>53240</v>
      </c>
      <c r="J130" s="24">
        <f t="shared" si="9"/>
        <v>2261.0416737481614</v>
      </c>
      <c r="K130" s="24"/>
      <c r="L130" s="3"/>
      <c r="M130" s="2">
        <v>0.0815812782620857</v>
      </c>
      <c r="N130" s="3">
        <v>380</v>
      </c>
      <c r="O130" s="3">
        <f t="shared" si="5"/>
        <v>31.000885739592565</v>
      </c>
      <c r="R130" s="2">
        <v>0.0815812782620857</v>
      </c>
      <c r="S130" s="3">
        <v>380</v>
      </c>
      <c r="T130" s="3">
        <f t="shared" si="6"/>
        <v>31.000885739592565</v>
      </c>
    </row>
    <row r="131" spans="6:20" ht="12.75">
      <c r="F131" s="2">
        <v>0.0815812782620857</v>
      </c>
      <c r="G131" s="3">
        <v>379</v>
      </c>
      <c r="H131" s="3">
        <f t="shared" si="7"/>
        <v>30.919304461330476</v>
      </c>
      <c r="I131" s="19">
        <f t="shared" si="8"/>
        <v>53619</v>
      </c>
      <c r="J131" s="24">
        <f t="shared" si="9"/>
        <v>2291.9609782094917</v>
      </c>
      <c r="K131" s="24"/>
      <c r="L131" s="3"/>
      <c r="M131" s="2">
        <v>0.0815812782620857</v>
      </c>
      <c r="N131" s="3">
        <v>379</v>
      </c>
      <c r="O131" s="3">
        <f t="shared" si="5"/>
        <v>30.919304461330476</v>
      </c>
      <c r="R131" s="2">
        <v>0.0815812782620857</v>
      </c>
      <c r="S131" s="3">
        <v>379</v>
      </c>
      <c r="T131" s="3">
        <f t="shared" si="6"/>
        <v>30.919304461330476</v>
      </c>
    </row>
    <row r="132" spans="6:20" ht="12.75">
      <c r="F132" s="2">
        <v>0.0825536598789213</v>
      </c>
      <c r="G132" s="3">
        <v>378</v>
      </c>
      <c r="H132" s="3">
        <f t="shared" si="7"/>
        <v>31.20528343423225</v>
      </c>
      <c r="I132" s="19">
        <f t="shared" si="8"/>
        <v>53997</v>
      </c>
      <c r="J132" s="24">
        <f t="shared" si="9"/>
        <v>2323.166261643724</v>
      </c>
      <c r="K132" s="24"/>
      <c r="L132" s="3"/>
      <c r="M132" s="2">
        <v>0.0825536598789213</v>
      </c>
      <c r="N132" s="3">
        <v>378</v>
      </c>
      <c r="O132" s="3">
        <f t="shared" si="5"/>
        <v>31.20528343423225</v>
      </c>
      <c r="R132" s="2">
        <v>0.0825536598789213</v>
      </c>
      <c r="S132" s="3">
        <v>378</v>
      </c>
      <c r="T132" s="3">
        <f t="shared" si="6"/>
        <v>31.20528343423225</v>
      </c>
    </row>
    <row r="133" spans="6:20" ht="12.75">
      <c r="F133" s="2">
        <v>0.0827622968641506</v>
      </c>
      <c r="G133" s="3">
        <v>377</v>
      </c>
      <c r="H133" s="3">
        <f t="shared" si="7"/>
        <v>31.201385917784776</v>
      </c>
      <c r="I133" s="19">
        <f t="shared" si="8"/>
        <v>54374</v>
      </c>
      <c r="J133" s="24">
        <f t="shared" si="9"/>
        <v>2354.3676475615084</v>
      </c>
      <c r="K133" s="24"/>
      <c r="L133" s="3"/>
      <c r="M133" s="2">
        <v>0.0827622968641506</v>
      </c>
      <c r="N133" s="3">
        <v>377</v>
      </c>
      <c r="O133" s="3">
        <f t="shared" si="5"/>
        <v>31.201385917784776</v>
      </c>
      <c r="R133" s="2">
        <v>0.0827622968641506</v>
      </c>
      <c r="S133" s="3">
        <v>377</v>
      </c>
      <c r="T133" s="3">
        <f t="shared" si="6"/>
        <v>31.201385917784776</v>
      </c>
    </row>
    <row r="134" spans="6:20" ht="12.75">
      <c r="F134" s="2">
        <v>0.08315432055990575</v>
      </c>
      <c r="G134" s="3">
        <v>376</v>
      </c>
      <c r="H134" s="3">
        <f t="shared" si="7"/>
        <v>31.26602453052456</v>
      </c>
      <c r="I134" s="19">
        <f t="shared" si="8"/>
        <v>54750</v>
      </c>
      <c r="J134" s="24">
        <f t="shared" si="9"/>
        <v>2385.633672092033</v>
      </c>
      <c r="K134" s="24"/>
      <c r="L134" s="3"/>
      <c r="M134" s="2">
        <v>0.08315432055990575</v>
      </c>
      <c r="N134" s="3">
        <v>376</v>
      </c>
      <c r="O134" s="3">
        <f t="shared" si="5"/>
        <v>31.26602453052456</v>
      </c>
      <c r="R134" s="2">
        <v>0.08315432055990575</v>
      </c>
      <c r="S134" s="3">
        <v>376</v>
      </c>
      <c r="T134" s="3">
        <f t="shared" si="6"/>
        <v>31.26602453052456</v>
      </c>
    </row>
    <row r="135" spans="6:20" ht="12.75">
      <c r="F135" s="2">
        <v>0.0832704467979911</v>
      </c>
      <c r="G135" s="3">
        <v>375</v>
      </c>
      <c r="H135" s="3">
        <f t="shared" si="7"/>
        <v>31.226417549246662</v>
      </c>
      <c r="I135" s="19">
        <f t="shared" si="8"/>
        <v>55125</v>
      </c>
      <c r="J135" s="24">
        <f t="shared" si="9"/>
        <v>2416.86008964128</v>
      </c>
      <c r="K135" s="24"/>
      <c r="L135" s="3"/>
      <c r="M135" s="2">
        <v>0.0832704467979911</v>
      </c>
      <c r="N135" s="3">
        <v>375</v>
      </c>
      <c r="O135" s="3">
        <f t="shared" si="5"/>
        <v>31.226417549246662</v>
      </c>
      <c r="R135" s="2">
        <v>0.0832704467979911</v>
      </c>
      <c r="S135" s="3">
        <v>375</v>
      </c>
      <c r="T135" s="3">
        <f t="shared" si="6"/>
        <v>31.226417549246662</v>
      </c>
    </row>
    <row r="136" spans="6:20" ht="12.75">
      <c r="F136" s="2">
        <v>0.08407405689175318</v>
      </c>
      <c r="G136" s="3">
        <v>374</v>
      </c>
      <c r="H136" s="3">
        <f t="shared" si="7"/>
        <v>31.44369727751569</v>
      </c>
      <c r="I136" s="19">
        <f t="shared" si="8"/>
        <v>55499</v>
      </c>
      <c r="J136" s="24">
        <f t="shared" si="9"/>
        <v>2448.3037869187956</v>
      </c>
      <c r="K136" s="24"/>
      <c r="L136" s="3"/>
      <c r="M136" s="2">
        <v>0.08407405689175318</v>
      </c>
      <c r="N136" s="3">
        <v>374</v>
      </c>
      <c r="O136" s="3">
        <f t="shared" si="5"/>
        <v>31.44369727751569</v>
      </c>
      <c r="R136" s="2">
        <v>0.08407405689175318</v>
      </c>
      <c r="S136" s="3">
        <v>374</v>
      </c>
      <c r="T136" s="3">
        <f t="shared" si="6"/>
        <v>31.44369727751569</v>
      </c>
    </row>
    <row r="137" spans="6:20" ht="12.75">
      <c r="F137" s="2">
        <v>0.08486642305561205</v>
      </c>
      <c r="G137" s="3">
        <v>373</v>
      </c>
      <c r="H137" s="3">
        <f t="shared" si="7"/>
        <v>31.655175799743297</v>
      </c>
      <c r="I137" s="19">
        <f t="shared" si="8"/>
        <v>55872</v>
      </c>
      <c r="J137" s="24">
        <f t="shared" si="9"/>
        <v>2479.9589627185387</v>
      </c>
      <c r="K137" s="24"/>
      <c r="L137" s="3"/>
      <c r="M137" s="2">
        <v>0.08486642305561205</v>
      </c>
      <c r="N137" s="3">
        <v>373</v>
      </c>
      <c r="O137" s="3">
        <f t="shared" si="5"/>
        <v>31.655175799743297</v>
      </c>
      <c r="R137" s="2">
        <v>0.08486642305561205</v>
      </c>
      <c r="S137" s="3">
        <v>373</v>
      </c>
      <c r="T137" s="3">
        <f t="shared" si="6"/>
        <v>31.655175799743297</v>
      </c>
    </row>
    <row r="138" spans="6:20" ht="12.75">
      <c r="F138" s="2">
        <v>0.08556779845276588</v>
      </c>
      <c r="G138" s="3">
        <v>372</v>
      </c>
      <c r="H138" s="3">
        <f t="shared" si="7"/>
        <v>31.831221024428906</v>
      </c>
      <c r="I138" s="19">
        <f t="shared" si="8"/>
        <v>56244</v>
      </c>
      <c r="J138" s="24">
        <f t="shared" si="9"/>
        <v>2511.7901837429677</v>
      </c>
      <c r="K138" s="24"/>
      <c r="L138" s="3"/>
      <c r="M138" s="2">
        <v>0.08556779845276588</v>
      </c>
      <c r="N138" s="3">
        <v>372</v>
      </c>
      <c r="O138" s="3">
        <f t="shared" si="5"/>
        <v>31.831221024428906</v>
      </c>
      <c r="R138" s="2">
        <v>0.08556779845276588</v>
      </c>
      <c r="S138" s="3">
        <v>372</v>
      </c>
      <c r="T138" s="3">
        <f t="shared" si="6"/>
        <v>31.831221024428906</v>
      </c>
    </row>
    <row r="139" spans="6:20" ht="12.75">
      <c r="F139" s="2">
        <v>0.0862691738499197</v>
      </c>
      <c r="G139" s="3">
        <v>371</v>
      </c>
      <c r="H139" s="3">
        <f t="shared" si="7"/>
        <v>32.00586349832021</v>
      </c>
      <c r="I139" s="19">
        <f t="shared" si="8"/>
        <v>56615</v>
      </c>
      <c r="J139" s="24">
        <f t="shared" si="9"/>
        <v>2543.796047241288</v>
      </c>
      <c r="K139" s="24"/>
      <c r="L139" s="3"/>
      <c r="M139" s="2">
        <v>0.0862691738499197</v>
      </c>
      <c r="N139" s="3">
        <v>371</v>
      </c>
      <c r="O139" s="3">
        <f aca="true" t="shared" si="10" ref="O139:O202">M139*N139</f>
        <v>32.00586349832021</v>
      </c>
      <c r="R139" s="2">
        <v>0.0862691738499197</v>
      </c>
      <c r="S139" s="3">
        <v>371</v>
      </c>
      <c r="T139" s="3">
        <f aca="true" t="shared" si="11" ref="T139:T202">R139*S139</f>
        <v>32.00586349832021</v>
      </c>
    </row>
    <row r="140" spans="6:20" ht="12.75">
      <c r="F140" s="2">
        <v>0.0866190839165685</v>
      </c>
      <c r="G140" s="3">
        <v>370</v>
      </c>
      <c r="H140" s="3">
        <f aca="true" t="shared" si="12" ref="H140:H203">F140*G140</f>
        <v>32.049061049130344</v>
      </c>
      <c r="I140" s="19">
        <f aca="true" t="shared" si="13" ref="I140:I203">G140+I139</f>
        <v>56985</v>
      </c>
      <c r="J140" s="24">
        <f aca="true" t="shared" si="14" ref="J140:J203">H140+J139</f>
        <v>2575.845108290418</v>
      </c>
      <c r="K140" s="24"/>
      <c r="L140" s="3"/>
      <c r="M140" s="2">
        <v>0.0866190839165685</v>
      </c>
      <c r="N140" s="3">
        <v>370</v>
      </c>
      <c r="O140" s="3">
        <f t="shared" si="10"/>
        <v>32.049061049130344</v>
      </c>
      <c r="R140" s="2">
        <v>0.0866190839165685</v>
      </c>
      <c r="S140" s="3">
        <v>370</v>
      </c>
      <c r="T140" s="3">
        <f t="shared" si="11"/>
        <v>32.049061049130344</v>
      </c>
    </row>
    <row r="141" spans="6:20" ht="12.75">
      <c r="F141" s="7">
        <v>0.08697054924707351</v>
      </c>
      <c r="G141" s="8">
        <v>369</v>
      </c>
      <c r="H141" s="8">
        <f t="shared" si="12"/>
        <v>32.09213267217012</v>
      </c>
      <c r="I141" s="22">
        <f t="shared" si="13"/>
        <v>57354</v>
      </c>
      <c r="J141" s="29">
        <f t="shared" si="14"/>
        <v>2607.937240962588</v>
      </c>
      <c r="K141" s="2">
        <f>G141/500</f>
        <v>0.738</v>
      </c>
      <c r="L141" s="3"/>
      <c r="M141" s="2">
        <v>0.08697054924707351</v>
      </c>
      <c r="N141" s="3">
        <v>369</v>
      </c>
      <c r="O141" s="3">
        <f t="shared" si="10"/>
        <v>32.09213267217012</v>
      </c>
      <c r="R141" s="2">
        <v>0.08697054924707351</v>
      </c>
      <c r="S141" s="3">
        <v>369</v>
      </c>
      <c r="T141" s="3">
        <f t="shared" si="11"/>
        <v>32.09213267217012</v>
      </c>
    </row>
    <row r="142" spans="6:20" ht="12.75">
      <c r="F142" s="2">
        <v>0.08765719294696739</v>
      </c>
      <c r="G142" s="3">
        <v>368</v>
      </c>
      <c r="H142" s="3">
        <f t="shared" si="12"/>
        <v>32.257847004484</v>
      </c>
      <c r="I142" s="19">
        <f t="shared" si="13"/>
        <v>57722</v>
      </c>
      <c r="J142" s="24">
        <f t="shared" si="14"/>
        <v>2640.195087967072</v>
      </c>
      <c r="K142" s="24"/>
      <c r="L142" s="3"/>
      <c r="M142" s="2">
        <v>0.08765719294696739</v>
      </c>
      <c r="N142" s="3">
        <v>368</v>
      </c>
      <c r="O142" s="3">
        <f t="shared" si="10"/>
        <v>32.257847004484</v>
      </c>
      <c r="R142" s="2">
        <v>0.08765719294696739</v>
      </c>
      <c r="S142" s="3">
        <v>368</v>
      </c>
      <c r="T142" s="3">
        <f t="shared" si="11"/>
        <v>32.257847004484</v>
      </c>
    </row>
    <row r="143" spans="6:20" ht="12.75">
      <c r="F143" s="2">
        <v>0.08847484972286555</v>
      </c>
      <c r="G143" s="3">
        <v>367</v>
      </c>
      <c r="H143" s="3">
        <f t="shared" si="12"/>
        <v>32.47026984829166</v>
      </c>
      <c r="I143" s="19">
        <f t="shared" si="13"/>
        <v>58089</v>
      </c>
      <c r="J143" s="24">
        <f t="shared" si="14"/>
        <v>2672.6653578153637</v>
      </c>
      <c r="K143" s="24"/>
      <c r="L143" s="3"/>
      <c r="M143" s="2">
        <v>0.08847484972286555</v>
      </c>
      <c r="N143" s="3">
        <v>367</v>
      </c>
      <c r="O143" s="3">
        <f t="shared" si="10"/>
        <v>32.47026984829166</v>
      </c>
      <c r="R143" s="2">
        <v>0.08847484972286555</v>
      </c>
      <c r="S143" s="3">
        <v>367</v>
      </c>
      <c r="T143" s="3">
        <f t="shared" si="11"/>
        <v>32.47026984829166</v>
      </c>
    </row>
    <row r="144" spans="6:20" ht="12.75">
      <c r="F144" s="2">
        <v>0.08907467543853496</v>
      </c>
      <c r="G144" s="3">
        <v>366</v>
      </c>
      <c r="H144" s="3">
        <f t="shared" si="12"/>
        <v>32.601331210503794</v>
      </c>
      <c r="I144" s="19">
        <f t="shared" si="13"/>
        <v>58455</v>
      </c>
      <c r="J144" s="24">
        <f t="shared" si="14"/>
        <v>2705.2666890258674</v>
      </c>
      <c r="K144" s="24"/>
      <c r="L144" s="3"/>
      <c r="M144" s="2">
        <v>0.08907467543853496</v>
      </c>
      <c r="N144" s="3">
        <v>366</v>
      </c>
      <c r="O144" s="3">
        <f t="shared" si="10"/>
        <v>32.601331210503794</v>
      </c>
      <c r="R144" s="2">
        <v>0.08907467543853496</v>
      </c>
      <c r="S144" s="3">
        <v>366</v>
      </c>
      <c r="T144" s="3">
        <f t="shared" si="11"/>
        <v>32.601331210503794</v>
      </c>
    </row>
    <row r="145" spans="6:20" ht="12.75">
      <c r="F145" s="2">
        <v>0.0891503967192654</v>
      </c>
      <c r="G145" s="3">
        <v>365</v>
      </c>
      <c r="H145" s="3">
        <f t="shared" si="12"/>
        <v>32.539894802531876</v>
      </c>
      <c r="I145" s="19">
        <f t="shared" si="13"/>
        <v>58820</v>
      </c>
      <c r="J145" s="24">
        <f t="shared" si="14"/>
        <v>2737.806583828399</v>
      </c>
      <c r="K145" s="24"/>
      <c r="L145" s="3"/>
      <c r="M145" s="2">
        <v>0.0891503967192654</v>
      </c>
      <c r="N145" s="3">
        <v>365</v>
      </c>
      <c r="O145" s="3">
        <f t="shared" si="10"/>
        <v>32.539894802531876</v>
      </c>
      <c r="R145" s="2">
        <v>0.0891503967192654</v>
      </c>
      <c r="S145" s="3">
        <v>365</v>
      </c>
      <c r="T145" s="3">
        <f t="shared" si="11"/>
        <v>32.539894802531876</v>
      </c>
    </row>
    <row r="146" spans="6:20" ht="12.75">
      <c r="F146" s="2">
        <v>0.08934225021034463</v>
      </c>
      <c r="G146" s="3">
        <v>364</v>
      </c>
      <c r="H146" s="3">
        <f t="shared" si="12"/>
        <v>32.52057907656545</v>
      </c>
      <c r="I146" s="19">
        <f t="shared" si="13"/>
        <v>59184</v>
      </c>
      <c r="J146" s="24">
        <f t="shared" si="14"/>
        <v>2770.3271629049646</v>
      </c>
      <c r="K146" s="24"/>
      <c r="L146" s="3"/>
      <c r="M146" s="2">
        <v>0.08934225021034463</v>
      </c>
      <c r="N146" s="3">
        <v>364</v>
      </c>
      <c r="O146" s="3">
        <f t="shared" si="10"/>
        <v>32.52057907656545</v>
      </c>
      <c r="R146" s="2">
        <v>0.08934225021034463</v>
      </c>
      <c r="S146" s="3">
        <v>364</v>
      </c>
      <c r="T146" s="3">
        <f t="shared" si="11"/>
        <v>32.52057907656545</v>
      </c>
    </row>
    <row r="147" spans="6:20" ht="12.75">
      <c r="F147" s="2">
        <v>0.08977605083568879</v>
      </c>
      <c r="G147" s="3">
        <v>363</v>
      </c>
      <c r="H147" s="3">
        <f t="shared" si="12"/>
        <v>32.58870645335503</v>
      </c>
      <c r="I147" s="19">
        <f t="shared" si="13"/>
        <v>59547</v>
      </c>
      <c r="J147" s="24">
        <f t="shared" si="14"/>
        <v>2802.9158693583195</v>
      </c>
      <c r="K147" s="24"/>
      <c r="L147" s="3"/>
      <c r="M147" s="2">
        <v>0.08977605083568879</v>
      </c>
      <c r="N147" s="3">
        <v>363</v>
      </c>
      <c r="O147" s="3">
        <f t="shared" si="10"/>
        <v>32.58870645335503</v>
      </c>
      <c r="R147" s="2">
        <v>0.08977605083568879</v>
      </c>
      <c r="S147" s="3">
        <v>363</v>
      </c>
      <c r="T147" s="3">
        <f t="shared" si="11"/>
        <v>32.58870645335503</v>
      </c>
    </row>
    <row r="148" spans="6:20" ht="12.75">
      <c r="F148" s="2">
        <v>0.09117880162999642</v>
      </c>
      <c r="G148" s="3">
        <v>362</v>
      </c>
      <c r="H148" s="3">
        <f t="shared" si="12"/>
        <v>33.00672619005871</v>
      </c>
      <c r="I148" s="19">
        <f t="shared" si="13"/>
        <v>59909</v>
      </c>
      <c r="J148" s="24">
        <f t="shared" si="14"/>
        <v>2835.922595548378</v>
      </c>
      <c r="K148" s="24"/>
      <c r="L148" s="3"/>
      <c r="M148" s="2">
        <v>0.09117880162999642</v>
      </c>
      <c r="N148" s="3">
        <v>362</v>
      </c>
      <c r="O148" s="3">
        <f t="shared" si="10"/>
        <v>33.00672619005871</v>
      </c>
      <c r="R148" s="2">
        <v>0.09117880162999642</v>
      </c>
      <c r="S148" s="3">
        <v>362</v>
      </c>
      <c r="T148" s="3">
        <f t="shared" si="11"/>
        <v>33.00672619005871</v>
      </c>
    </row>
    <row r="149" spans="6:20" ht="12.75">
      <c r="F149" s="2">
        <v>0.09194445167278185</v>
      </c>
      <c r="G149" s="3">
        <v>361</v>
      </c>
      <c r="H149" s="3">
        <f t="shared" si="12"/>
        <v>33.19194705387425</v>
      </c>
      <c r="I149" s="19">
        <f t="shared" si="13"/>
        <v>60270</v>
      </c>
      <c r="J149" s="24">
        <f t="shared" si="14"/>
        <v>2869.114542602252</v>
      </c>
      <c r="K149" s="24"/>
      <c r="L149" s="3"/>
      <c r="M149" s="2">
        <v>0.09194445167278185</v>
      </c>
      <c r="N149" s="3">
        <v>361</v>
      </c>
      <c r="O149" s="3">
        <f t="shared" si="10"/>
        <v>33.19194705387425</v>
      </c>
      <c r="R149" s="2">
        <v>0.09194445167278185</v>
      </c>
      <c r="S149" s="3">
        <v>361</v>
      </c>
      <c r="T149" s="3">
        <f t="shared" si="11"/>
        <v>33.19194705387425</v>
      </c>
    </row>
    <row r="150" spans="6:20" ht="12.75">
      <c r="F150" s="2">
        <v>0.09354861062989397</v>
      </c>
      <c r="G150" s="3">
        <v>360</v>
      </c>
      <c r="H150" s="3">
        <f t="shared" si="12"/>
        <v>33.67749982676183</v>
      </c>
      <c r="I150" s="19">
        <f t="shared" si="13"/>
        <v>60630</v>
      </c>
      <c r="J150" s="24">
        <f t="shared" si="14"/>
        <v>2902.792042429014</v>
      </c>
      <c r="K150" s="24"/>
      <c r="L150" s="3"/>
      <c r="M150" s="2">
        <v>0.09354861062989397</v>
      </c>
      <c r="N150" s="3">
        <v>360</v>
      </c>
      <c r="O150" s="3">
        <f t="shared" si="10"/>
        <v>33.67749982676183</v>
      </c>
      <c r="R150" s="2">
        <v>0.09354861062989397</v>
      </c>
      <c r="S150" s="3">
        <v>360</v>
      </c>
      <c r="T150" s="3">
        <f t="shared" si="11"/>
        <v>33.67749982676183</v>
      </c>
    </row>
    <row r="151" spans="6:20" ht="12.75">
      <c r="F151" s="2">
        <v>0.09367925264773999</v>
      </c>
      <c r="G151" s="3">
        <v>359</v>
      </c>
      <c r="H151" s="3">
        <f t="shared" si="12"/>
        <v>33.630851700538656</v>
      </c>
      <c r="I151" s="19">
        <f t="shared" si="13"/>
        <v>60989</v>
      </c>
      <c r="J151" s="24">
        <f t="shared" si="14"/>
        <v>2936.422894129553</v>
      </c>
      <c r="K151" s="24"/>
      <c r="L151" s="3"/>
      <c r="M151" s="2">
        <v>0.09367925264773999</v>
      </c>
      <c r="N151" s="3">
        <v>359</v>
      </c>
      <c r="O151" s="3">
        <f t="shared" si="10"/>
        <v>33.630851700538656</v>
      </c>
      <c r="R151" s="2">
        <v>0.09367925264773999</v>
      </c>
      <c r="S151" s="3">
        <v>359</v>
      </c>
      <c r="T151" s="3">
        <f t="shared" si="11"/>
        <v>33.630851700538656</v>
      </c>
    </row>
    <row r="152" spans="6:20" ht="12.75">
      <c r="F152" s="2">
        <v>0.09367925264773999</v>
      </c>
      <c r="G152" s="3">
        <v>358</v>
      </c>
      <c r="H152" s="3">
        <f t="shared" si="12"/>
        <v>33.53717244789092</v>
      </c>
      <c r="I152" s="19">
        <f t="shared" si="13"/>
        <v>61347</v>
      </c>
      <c r="J152" s="24">
        <f t="shared" si="14"/>
        <v>2969.9600665774437</v>
      </c>
      <c r="K152" s="24"/>
      <c r="L152" s="3"/>
      <c r="M152" s="2">
        <v>0.09367925264773999</v>
      </c>
      <c r="N152" s="3">
        <v>358</v>
      </c>
      <c r="O152" s="3">
        <f t="shared" si="10"/>
        <v>33.53717244789092</v>
      </c>
      <c r="R152" s="2">
        <v>0.09367925264773999</v>
      </c>
      <c r="S152" s="3">
        <v>358</v>
      </c>
      <c r="T152" s="3">
        <f t="shared" si="11"/>
        <v>33.53717244789092</v>
      </c>
    </row>
    <row r="153" spans="6:20" ht="12.75">
      <c r="F153" s="2">
        <v>0.09387558558143101</v>
      </c>
      <c r="G153" s="3">
        <v>357</v>
      </c>
      <c r="H153" s="3">
        <f t="shared" si="12"/>
        <v>33.51358405257087</v>
      </c>
      <c r="I153" s="19">
        <f t="shared" si="13"/>
        <v>61704</v>
      </c>
      <c r="J153" s="24">
        <f t="shared" si="14"/>
        <v>3003.4736506300146</v>
      </c>
      <c r="K153" s="24"/>
      <c r="L153" s="3"/>
      <c r="M153" s="2">
        <v>0.09387558558143101</v>
      </c>
      <c r="N153" s="3">
        <v>357</v>
      </c>
      <c r="O153" s="3">
        <f t="shared" si="10"/>
        <v>33.51358405257087</v>
      </c>
      <c r="R153" s="2">
        <v>0.09387558558143101</v>
      </c>
      <c r="S153" s="3">
        <v>357</v>
      </c>
      <c r="T153" s="3">
        <f t="shared" si="11"/>
        <v>33.51358405257087</v>
      </c>
    </row>
    <row r="154" spans="6:20" ht="12.75">
      <c r="F154" s="2">
        <v>0.09454665313521907</v>
      </c>
      <c r="G154" s="3">
        <v>356</v>
      </c>
      <c r="H154" s="3">
        <f t="shared" si="12"/>
        <v>33.65860851613799</v>
      </c>
      <c r="I154" s="19">
        <f t="shared" si="13"/>
        <v>62060</v>
      </c>
      <c r="J154" s="24">
        <f t="shared" si="14"/>
        <v>3037.1322591461526</v>
      </c>
      <c r="K154" s="24"/>
      <c r="L154" s="3"/>
      <c r="M154" s="2">
        <v>0.09454665313521907</v>
      </c>
      <c r="N154" s="3">
        <v>356</v>
      </c>
      <c r="O154" s="3">
        <f t="shared" si="10"/>
        <v>33.65860851613799</v>
      </c>
      <c r="R154" s="2">
        <v>0.09454665313521907</v>
      </c>
      <c r="S154" s="3">
        <v>356</v>
      </c>
      <c r="T154" s="3">
        <f t="shared" si="11"/>
        <v>33.65860851613799</v>
      </c>
    </row>
    <row r="155" spans="6:20" ht="12.75">
      <c r="F155" s="2">
        <v>0.09678400735107807</v>
      </c>
      <c r="G155" s="3">
        <v>355</v>
      </c>
      <c r="H155" s="3">
        <f t="shared" si="12"/>
        <v>34.358322609632715</v>
      </c>
      <c r="I155" s="19">
        <f t="shared" si="13"/>
        <v>62415</v>
      </c>
      <c r="J155" s="24">
        <f t="shared" si="14"/>
        <v>3071.490581755785</v>
      </c>
      <c r="K155" s="24"/>
      <c r="L155" s="3"/>
      <c r="M155" s="2">
        <v>0.09678400735107807</v>
      </c>
      <c r="N155" s="3">
        <v>355</v>
      </c>
      <c r="O155" s="3">
        <f t="shared" si="10"/>
        <v>34.358322609632715</v>
      </c>
      <c r="R155" s="2">
        <v>0.09678400735107807</v>
      </c>
      <c r="S155" s="3">
        <v>355</v>
      </c>
      <c r="T155" s="3">
        <f t="shared" si="11"/>
        <v>34.358322609632715</v>
      </c>
    </row>
    <row r="156" spans="6:20" ht="12.75">
      <c r="F156" s="2">
        <v>0.09707478101652413</v>
      </c>
      <c r="G156" s="3">
        <v>354</v>
      </c>
      <c r="H156" s="3">
        <f t="shared" si="12"/>
        <v>34.36447247984954</v>
      </c>
      <c r="I156" s="19">
        <f t="shared" si="13"/>
        <v>62769</v>
      </c>
      <c r="J156" s="24">
        <f t="shared" si="14"/>
        <v>3105.8550542356347</v>
      </c>
      <c r="K156" s="24"/>
      <c r="L156" s="3"/>
      <c r="M156" s="2">
        <v>0.09707478101652413</v>
      </c>
      <c r="N156" s="3">
        <v>354</v>
      </c>
      <c r="O156" s="3">
        <f t="shared" si="10"/>
        <v>34.36447247984954</v>
      </c>
      <c r="R156" s="2">
        <v>0.09707478101652413</v>
      </c>
      <c r="S156" s="3">
        <v>354</v>
      </c>
      <c r="T156" s="3">
        <f t="shared" si="11"/>
        <v>34.36447247984954</v>
      </c>
    </row>
    <row r="157" spans="6:20" ht="12.75">
      <c r="F157" s="2">
        <v>0.09801625508513537</v>
      </c>
      <c r="G157" s="3">
        <v>353</v>
      </c>
      <c r="H157" s="3">
        <f t="shared" si="12"/>
        <v>34.59973804505278</v>
      </c>
      <c r="I157" s="19">
        <f t="shared" si="13"/>
        <v>63122</v>
      </c>
      <c r="J157" s="24">
        <f t="shared" si="14"/>
        <v>3140.4547922806873</v>
      </c>
      <c r="K157" s="24"/>
      <c r="L157" s="3"/>
      <c r="M157" s="2">
        <v>0.09801625508513537</v>
      </c>
      <c r="N157" s="3">
        <v>353</v>
      </c>
      <c r="O157" s="3">
        <f t="shared" si="10"/>
        <v>34.59973804505278</v>
      </c>
      <c r="R157" s="2">
        <v>0.09801625508513537</v>
      </c>
      <c r="S157" s="3">
        <v>353</v>
      </c>
      <c r="T157" s="3">
        <f t="shared" si="11"/>
        <v>34.59973804505278</v>
      </c>
    </row>
    <row r="158" spans="6:20" ht="12.75">
      <c r="F158" s="2">
        <v>0.09841062116388477</v>
      </c>
      <c r="G158" s="3">
        <v>352</v>
      </c>
      <c r="H158" s="3">
        <f t="shared" si="12"/>
        <v>34.64053864968744</v>
      </c>
      <c r="I158" s="19">
        <f t="shared" si="13"/>
        <v>63474</v>
      </c>
      <c r="J158" s="24">
        <f t="shared" si="14"/>
        <v>3175.095330930375</v>
      </c>
      <c r="K158" s="24"/>
      <c r="L158" s="3"/>
      <c r="M158" s="2">
        <v>0.09841062116388477</v>
      </c>
      <c r="N158" s="3">
        <v>352</v>
      </c>
      <c r="O158" s="3">
        <f t="shared" si="10"/>
        <v>34.64053864968744</v>
      </c>
      <c r="R158" s="2">
        <v>0.09841062116388477</v>
      </c>
      <c r="S158" s="3">
        <v>352</v>
      </c>
      <c r="T158" s="3">
        <f t="shared" si="11"/>
        <v>34.64053864968744</v>
      </c>
    </row>
    <row r="159" spans="6:20" ht="12.75">
      <c r="F159" s="2">
        <v>0.09955127633651303</v>
      </c>
      <c r="G159" s="3">
        <v>351</v>
      </c>
      <c r="H159" s="3">
        <f t="shared" si="12"/>
        <v>34.942497994116074</v>
      </c>
      <c r="I159" s="19">
        <f t="shared" si="13"/>
        <v>63825</v>
      </c>
      <c r="J159" s="24">
        <f t="shared" si="14"/>
        <v>3210.037828924491</v>
      </c>
      <c r="K159" s="24"/>
      <c r="L159" s="3"/>
      <c r="M159" s="2">
        <v>0.09955127633651303</v>
      </c>
      <c r="N159" s="3">
        <v>351</v>
      </c>
      <c r="O159" s="3">
        <f t="shared" si="10"/>
        <v>34.942497994116074</v>
      </c>
      <c r="R159" s="2">
        <v>0.09955127633651303</v>
      </c>
      <c r="S159" s="3">
        <v>351</v>
      </c>
      <c r="T159" s="3">
        <f t="shared" si="11"/>
        <v>34.942497994116074</v>
      </c>
    </row>
    <row r="160" spans="6:20" ht="12.75">
      <c r="F160" s="2">
        <v>0.09955127633651303</v>
      </c>
      <c r="G160" s="3">
        <v>350</v>
      </c>
      <c r="H160" s="3">
        <f t="shared" si="12"/>
        <v>34.84294671777956</v>
      </c>
      <c r="I160" s="19">
        <f t="shared" si="13"/>
        <v>64175</v>
      </c>
      <c r="J160" s="24">
        <f t="shared" si="14"/>
        <v>3244.8807756422702</v>
      </c>
      <c r="K160" s="24"/>
      <c r="L160" s="3"/>
      <c r="M160" s="2">
        <v>0.09955127633651303</v>
      </c>
      <c r="N160" s="3">
        <v>350</v>
      </c>
      <c r="O160" s="3">
        <f t="shared" si="10"/>
        <v>34.84294671777956</v>
      </c>
      <c r="R160" s="2">
        <v>0.09955127633651303</v>
      </c>
      <c r="S160" s="3">
        <v>350</v>
      </c>
      <c r="T160" s="3">
        <f t="shared" si="11"/>
        <v>34.84294671777956</v>
      </c>
    </row>
    <row r="161" spans="6:20" ht="12.75">
      <c r="F161" s="2">
        <v>0.10022842757913385</v>
      </c>
      <c r="G161" s="3">
        <v>349</v>
      </c>
      <c r="H161" s="3">
        <f t="shared" si="12"/>
        <v>34.979721225117714</v>
      </c>
      <c r="I161" s="19">
        <f t="shared" si="13"/>
        <v>64524</v>
      </c>
      <c r="J161" s="24">
        <f t="shared" si="14"/>
        <v>3279.860496867388</v>
      </c>
      <c r="K161" s="24"/>
      <c r="L161" s="3"/>
      <c r="M161" s="2">
        <v>0.10022842757913385</v>
      </c>
      <c r="N161" s="3">
        <v>349</v>
      </c>
      <c r="O161" s="3">
        <f t="shared" si="10"/>
        <v>34.979721225117714</v>
      </c>
      <c r="R161" s="2">
        <v>0.10022842757913385</v>
      </c>
      <c r="S161" s="3">
        <v>349</v>
      </c>
      <c r="T161" s="3">
        <f t="shared" si="11"/>
        <v>34.979721225117714</v>
      </c>
    </row>
    <row r="162" spans="6:20" ht="12.75">
      <c r="F162" s="2">
        <v>0.10024553348895093</v>
      </c>
      <c r="G162" s="3">
        <v>348</v>
      </c>
      <c r="H162" s="3">
        <f t="shared" si="12"/>
        <v>34.88544565415492</v>
      </c>
      <c r="I162" s="19">
        <f t="shared" si="13"/>
        <v>64872</v>
      </c>
      <c r="J162" s="24">
        <f t="shared" si="14"/>
        <v>3314.745942521543</v>
      </c>
      <c r="K162" s="24"/>
      <c r="L162" s="3"/>
      <c r="M162" s="2">
        <v>0.10024553348895093</v>
      </c>
      <c r="N162" s="3">
        <v>348</v>
      </c>
      <c r="O162" s="3">
        <f t="shared" si="10"/>
        <v>34.88544565415492</v>
      </c>
      <c r="R162" s="2">
        <v>0.10024553348895093</v>
      </c>
      <c r="S162" s="3">
        <v>348</v>
      </c>
      <c r="T162" s="3">
        <f t="shared" si="11"/>
        <v>34.88544565415492</v>
      </c>
    </row>
    <row r="163" spans="6:20" ht="12.75">
      <c r="F163" s="2">
        <v>0.10029668179299607</v>
      </c>
      <c r="G163" s="3">
        <v>347</v>
      </c>
      <c r="H163" s="3">
        <f t="shared" si="12"/>
        <v>34.802948582169634</v>
      </c>
      <c r="I163" s="19">
        <f t="shared" si="13"/>
        <v>65219</v>
      </c>
      <c r="J163" s="24">
        <f t="shared" si="14"/>
        <v>3349.548891103713</v>
      </c>
      <c r="K163" s="24"/>
      <c r="L163" s="3"/>
      <c r="M163" s="2">
        <v>0.10029668179299607</v>
      </c>
      <c r="N163" s="3">
        <v>347</v>
      </c>
      <c r="O163" s="3">
        <f t="shared" si="10"/>
        <v>34.802948582169634</v>
      </c>
      <c r="R163" s="2">
        <v>0.10029668179299607</v>
      </c>
      <c r="S163" s="3">
        <v>347</v>
      </c>
      <c r="T163" s="3">
        <f t="shared" si="11"/>
        <v>34.802948582169634</v>
      </c>
    </row>
    <row r="164" spans="6:20" ht="12.75">
      <c r="F164" s="2">
        <v>0.1004042071911791</v>
      </c>
      <c r="G164" s="3">
        <v>346</v>
      </c>
      <c r="H164" s="3">
        <f t="shared" si="12"/>
        <v>34.73985568814797</v>
      </c>
      <c r="I164" s="19">
        <f t="shared" si="13"/>
        <v>65565</v>
      </c>
      <c r="J164" s="24">
        <f t="shared" si="14"/>
        <v>3384.288746791861</v>
      </c>
      <c r="K164" s="24"/>
      <c r="L164" s="3"/>
      <c r="M164" s="2">
        <v>0.1004042071911791</v>
      </c>
      <c r="N164" s="3">
        <v>346</v>
      </c>
      <c r="O164" s="3">
        <f t="shared" si="10"/>
        <v>34.73985568814797</v>
      </c>
      <c r="R164" s="2">
        <v>0.1004042071911791</v>
      </c>
      <c r="S164" s="3">
        <v>346</v>
      </c>
      <c r="T164" s="3">
        <f t="shared" si="11"/>
        <v>34.73985568814797</v>
      </c>
    </row>
    <row r="165" spans="6:21" ht="12.75">
      <c r="F165" s="2">
        <v>0.10047415476238962</v>
      </c>
      <c r="G165" s="3">
        <v>345</v>
      </c>
      <c r="H165" s="3">
        <f t="shared" si="12"/>
        <v>34.66358339302442</v>
      </c>
      <c r="I165" s="19">
        <f t="shared" si="13"/>
        <v>65910</v>
      </c>
      <c r="J165" s="24">
        <f t="shared" si="14"/>
        <v>3418.9523301848853</v>
      </c>
      <c r="K165" s="24"/>
      <c r="L165" s="3"/>
      <c r="M165" s="2">
        <v>0.10047415476238962</v>
      </c>
      <c r="N165" s="3">
        <v>345</v>
      </c>
      <c r="O165" s="3">
        <f t="shared" si="10"/>
        <v>34.66358339302442</v>
      </c>
      <c r="R165" s="7">
        <v>0.10047415476238962</v>
      </c>
      <c r="S165" s="8">
        <v>345</v>
      </c>
      <c r="T165" s="8">
        <f t="shared" si="11"/>
        <v>34.66358339302442</v>
      </c>
      <c r="U165" s="2">
        <f>S165/500</f>
        <v>0.69</v>
      </c>
    </row>
    <row r="166" spans="6:21" ht="12.75">
      <c r="F166" s="2">
        <v>0.10240080798445753</v>
      </c>
      <c r="G166" s="3">
        <v>344</v>
      </c>
      <c r="H166" s="3">
        <f t="shared" si="12"/>
        <v>35.22587794665339</v>
      </c>
      <c r="I166" s="19">
        <f t="shared" si="13"/>
        <v>66254</v>
      </c>
      <c r="J166" s="24">
        <f t="shared" si="14"/>
        <v>3454.1782081315387</v>
      </c>
      <c r="K166" s="24"/>
      <c r="L166" s="3"/>
      <c r="M166" s="2">
        <v>0.10240080798445753</v>
      </c>
      <c r="N166" s="3">
        <v>344</v>
      </c>
      <c r="O166" s="3">
        <f t="shared" si="10"/>
        <v>35.22587794665339</v>
      </c>
      <c r="R166" s="7">
        <v>0.10240080798445753</v>
      </c>
      <c r="S166" s="8">
        <v>344</v>
      </c>
      <c r="T166" s="8">
        <f t="shared" si="11"/>
        <v>35.22587794665339</v>
      </c>
      <c r="U166" s="2">
        <f>S166/500</f>
        <v>0.688</v>
      </c>
    </row>
    <row r="167" spans="6:20" ht="12.75">
      <c r="F167" s="2">
        <v>0.10241772352273112</v>
      </c>
      <c r="G167" s="3">
        <v>343</v>
      </c>
      <c r="H167" s="3">
        <f t="shared" si="12"/>
        <v>35.129279168296776</v>
      </c>
      <c r="I167" s="19">
        <f t="shared" si="13"/>
        <v>66597</v>
      </c>
      <c r="J167" s="24">
        <f t="shared" si="14"/>
        <v>3489.3074872998354</v>
      </c>
      <c r="K167" s="24"/>
      <c r="L167" s="3"/>
      <c r="M167" s="2">
        <v>0.10241772352273112</v>
      </c>
      <c r="N167" s="3">
        <v>343</v>
      </c>
      <c r="O167" s="3">
        <f t="shared" si="10"/>
        <v>35.129279168296776</v>
      </c>
      <c r="R167" s="2">
        <v>0.10241772352273112</v>
      </c>
      <c r="S167" s="3">
        <v>343</v>
      </c>
      <c r="T167" s="3">
        <f t="shared" si="11"/>
        <v>35.129279168296776</v>
      </c>
    </row>
    <row r="168" spans="6:20" ht="12.75">
      <c r="F168" s="2">
        <v>0.10380355877876515</v>
      </c>
      <c r="G168" s="3">
        <v>342</v>
      </c>
      <c r="H168" s="3">
        <f t="shared" si="12"/>
        <v>35.500817102337685</v>
      </c>
      <c r="I168" s="19">
        <f t="shared" si="13"/>
        <v>66939</v>
      </c>
      <c r="J168" s="24">
        <f t="shared" si="14"/>
        <v>3524.8083044021732</v>
      </c>
      <c r="K168" s="24"/>
      <c r="L168" s="3"/>
      <c r="M168" s="2">
        <v>0.10380355877876515</v>
      </c>
      <c r="N168" s="3">
        <v>342</v>
      </c>
      <c r="O168" s="3">
        <f t="shared" si="10"/>
        <v>35.500817102337685</v>
      </c>
      <c r="R168" s="2">
        <v>0.10380355877876515</v>
      </c>
      <c r="S168" s="3">
        <v>342</v>
      </c>
      <c r="T168" s="3">
        <f t="shared" si="11"/>
        <v>35.500817102337685</v>
      </c>
    </row>
    <row r="169" spans="6:20" ht="12.75">
      <c r="F169" s="2">
        <v>0.10489021490839588</v>
      </c>
      <c r="G169" s="3">
        <v>341</v>
      </c>
      <c r="H169" s="3">
        <f t="shared" si="12"/>
        <v>35.767563283762996</v>
      </c>
      <c r="I169" s="19">
        <f t="shared" si="13"/>
        <v>67280</v>
      </c>
      <c r="J169" s="24">
        <f t="shared" si="14"/>
        <v>3560.5758676859364</v>
      </c>
      <c r="K169" s="24"/>
      <c r="L169" s="3"/>
      <c r="M169" s="2">
        <v>0.10489021490839588</v>
      </c>
      <c r="N169" s="3">
        <v>341</v>
      </c>
      <c r="O169" s="3">
        <f t="shared" si="10"/>
        <v>35.767563283762996</v>
      </c>
      <c r="R169" s="2">
        <v>0.10489021490839588</v>
      </c>
      <c r="S169" s="3">
        <v>341</v>
      </c>
      <c r="T169" s="3">
        <f t="shared" si="11"/>
        <v>35.767563283762996</v>
      </c>
    </row>
    <row r="170" spans="6:20" ht="12.75">
      <c r="F170" s="2">
        <v>0.10489021490839588</v>
      </c>
      <c r="G170" s="3">
        <v>340</v>
      </c>
      <c r="H170" s="3">
        <f t="shared" si="12"/>
        <v>35.6626730688546</v>
      </c>
      <c r="I170" s="19">
        <f t="shared" si="13"/>
        <v>67620</v>
      </c>
      <c r="J170" s="24">
        <f t="shared" si="14"/>
        <v>3596.238540754791</v>
      </c>
      <c r="K170" s="24"/>
      <c r="L170" s="3"/>
      <c r="M170" s="2">
        <v>0.10489021490839588</v>
      </c>
      <c r="N170" s="3">
        <v>340</v>
      </c>
      <c r="O170" s="3">
        <f t="shared" si="10"/>
        <v>35.6626730688546</v>
      </c>
      <c r="R170" s="2">
        <v>0.10489021490839588</v>
      </c>
      <c r="S170" s="3">
        <v>340</v>
      </c>
      <c r="T170" s="3">
        <f t="shared" si="11"/>
        <v>35.6626730688546</v>
      </c>
    </row>
    <row r="171" spans="6:20" ht="12.75">
      <c r="F171" s="2">
        <v>0.10504259093390997</v>
      </c>
      <c r="G171" s="3">
        <v>339</v>
      </c>
      <c r="H171" s="3">
        <f t="shared" si="12"/>
        <v>35.60943832659548</v>
      </c>
      <c r="I171" s="19">
        <f t="shared" si="13"/>
        <v>67959</v>
      </c>
      <c r="J171" s="24">
        <f t="shared" si="14"/>
        <v>3631.8479790813863</v>
      </c>
      <c r="K171" s="24"/>
      <c r="L171" s="3"/>
      <c r="M171" s="7">
        <v>0.10504259093390997</v>
      </c>
      <c r="N171" s="8">
        <v>339</v>
      </c>
      <c r="O171" s="8">
        <f t="shared" si="10"/>
        <v>35.60943832659548</v>
      </c>
      <c r="P171" s="2">
        <f>N171/500</f>
        <v>0.678</v>
      </c>
      <c r="R171" s="2">
        <v>0.10504259093390997</v>
      </c>
      <c r="S171" s="3">
        <v>339</v>
      </c>
      <c r="T171" s="3">
        <f t="shared" si="11"/>
        <v>35.60943832659548</v>
      </c>
    </row>
    <row r="172" spans="6:20" ht="12.75">
      <c r="F172" s="2">
        <v>0.1052063095730728</v>
      </c>
      <c r="G172" s="3">
        <v>338</v>
      </c>
      <c r="H172" s="3">
        <f t="shared" si="12"/>
        <v>35.5597326356986</v>
      </c>
      <c r="I172" s="19">
        <f t="shared" si="13"/>
        <v>68297</v>
      </c>
      <c r="J172" s="24">
        <f t="shared" si="14"/>
        <v>3667.407711717085</v>
      </c>
      <c r="K172" s="24"/>
      <c r="L172" s="3"/>
      <c r="M172" s="7">
        <v>0.1052063095730728</v>
      </c>
      <c r="N172" s="8">
        <v>338</v>
      </c>
      <c r="O172" s="8">
        <f t="shared" si="10"/>
        <v>35.5597326356986</v>
      </c>
      <c r="P172" s="2">
        <f>N172/500</f>
        <v>0.676</v>
      </c>
      <c r="R172" s="2">
        <v>0.1052063095730728</v>
      </c>
      <c r="S172" s="3">
        <v>338</v>
      </c>
      <c r="T172" s="3">
        <f t="shared" si="11"/>
        <v>35.5597326356986</v>
      </c>
    </row>
    <row r="173" spans="6:20" ht="12.75">
      <c r="F173" s="2">
        <v>0.10660906036738044</v>
      </c>
      <c r="G173" s="3">
        <v>337</v>
      </c>
      <c r="H173" s="3">
        <f t="shared" si="12"/>
        <v>35.92725334380721</v>
      </c>
      <c r="I173" s="19">
        <f t="shared" si="13"/>
        <v>68634</v>
      </c>
      <c r="J173" s="24">
        <f t="shared" si="14"/>
        <v>3703.334965060892</v>
      </c>
      <c r="K173" s="24"/>
      <c r="L173" s="3"/>
      <c r="M173" s="2">
        <v>0.10660906036738044</v>
      </c>
      <c r="N173" s="3">
        <v>337</v>
      </c>
      <c r="O173" s="3">
        <f t="shared" si="10"/>
        <v>35.92725334380721</v>
      </c>
      <c r="R173" s="2">
        <v>0.10660906036738044</v>
      </c>
      <c r="S173" s="3">
        <v>337</v>
      </c>
      <c r="T173" s="3">
        <f t="shared" si="11"/>
        <v>35.92725334380721</v>
      </c>
    </row>
    <row r="174" spans="6:20" ht="12.75">
      <c r="F174" s="2">
        <v>0.10660906036738044</v>
      </c>
      <c r="G174" s="3">
        <v>336</v>
      </c>
      <c r="H174" s="3">
        <f t="shared" si="12"/>
        <v>35.820644283439826</v>
      </c>
      <c r="I174" s="19">
        <f t="shared" si="13"/>
        <v>68970</v>
      </c>
      <c r="J174" s="24">
        <f t="shared" si="14"/>
        <v>3739.155609344332</v>
      </c>
      <c r="K174" s="24"/>
      <c r="L174" s="3"/>
      <c r="M174" s="2">
        <v>0.10660906036738044</v>
      </c>
      <c r="N174" s="3">
        <v>336</v>
      </c>
      <c r="O174" s="3">
        <f t="shared" si="10"/>
        <v>35.820644283439826</v>
      </c>
      <c r="R174" s="2">
        <v>0.10660906036738044</v>
      </c>
      <c r="S174" s="3">
        <v>336</v>
      </c>
      <c r="T174" s="3">
        <f t="shared" si="11"/>
        <v>35.820644283439826</v>
      </c>
    </row>
    <row r="175" spans="6:20" ht="12.75">
      <c r="F175" s="2">
        <v>0.10740766405654494</v>
      </c>
      <c r="G175" s="3">
        <v>335</v>
      </c>
      <c r="H175" s="3">
        <f t="shared" si="12"/>
        <v>35.98156745894255</v>
      </c>
      <c r="I175" s="19">
        <f t="shared" si="13"/>
        <v>69305</v>
      </c>
      <c r="J175" s="24">
        <f t="shared" si="14"/>
        <v>3775.1371768032745</v>
      </c>
      <c r="K175" s="24"/>
      <c r="L175" s="3"/>
      <c r="M175" s="2">
        <v>0.10740766405654494</v>
      </c>
      <c r="N175" s="3">
        <v>335</v>
      </c>
      <c r="O175" s="3">
        <f t="shared" si="10"/>
        <v>35.98156745894255</v>
      </c>
      <c r="R175" s="2">
        <v>0.10740766405654494</v>
      </c>
      <c r="S175" s="3">
        <v>335</v>
      </c>
      <c r="T175" s="3">
        <f t="shared" si="11"/>
        <v>35.98156745894255</v>
      </c>
    </row>
    <row r="176" spans="6:20" ht="12.75">
      <c r="F176" s="2">
        <v>0.10740766405654494</v>
      </c>
      <c r="G176" s="3">
        <v>334</v>
      </c>
      <c r="H176" s="3">
        <f t="shared" si="12"/>
        <v>35.87415979488601</v>
      </c>
      <c r="I176" s="19">
        <f t="shared" si="13"/>
        <v>69639</v>
      </c>
      <c r="J176" s="24">
        <f t="shared" si="14"/>
        <v>3811.0113365981606</v>
      </c>
      <c r="K176" s="24"/>
      <c r="L176" s="3"/>
      <c r="M176" s="2">
        <v>0.10740766405654494</v>
      </c>
      <c r="N176" s="3">
        <v>334</v>
      </c>
      <c r="O176" s="3">
        <f t="shared" si="10"/>
        <v>35.87415979488601</v>
      </c>
      <c r="R176" s="2">
        <v>0.10740766405654494</v>
      </c>
      <c r="S176" s="3">
        <v>334</v>
      </c>
      <c r="T176" s="3">
        <f t="shared" si="11"/>
        <v>35.87415979488601</v>
      </c>
    </row>
    <row r="177" spans="6:20" ht="12.75">
      <c r="F177" s="2">
        <v>0.10957149118370925</v>
      </c>
      <c r="G177" s="3">
        <v>333</v>
      </c>
      <c r="H177" s="3">
        <f t="shared" si="12"/>
        <v>36.48730656417518</v>
      </c>
      <c r="I177" s="19">
        <f t="shared" si="13"/>
        <v>69972</v>
      </c>
      <c r="J177" s="24">
        <f t="shared" si="14"/>
        <v>3847.4986431623356</v>
      </c>
      <c r="K177" s="24"/>
      <c r="L177" s="3"/>
      <c r="M177" s="2">
        <v>0.10957149118370925</v>
      </c>
      <c r="N177" s="3">
        <v>333</v>
      </c>
      <c r="O177" s="3">
        <f t="shared" si="10"/>
        <v>36.48730656417518</v>
      </c>
      <c r="R177" s="2">
        <v>0.10957149118370925</v>
      </c>
      <c r="S177" s="3">
        <v>333</v>
      </c>
      <c r="T177" s="3">
        <f t="shared" si="11"/>
        <v>36.48730656417518</v>
      </c>
    </row>
    <row r="178" spans="6:20" ht="12.75">
      <c r="F178" s="2">
        <v>0.11081731275030335</v>
      </c>
      <c r="G178" s="3">
        <v>332</v>
      </c>
      <c r="H178" s="3">
        <f t="shared" si="12"/>
        <v>36.79134783310071</v>
      </c>
      <c r="I178" s="19">
        <f t="shared" si="13"/>
        <v>70304</v>
      </c>
      <c r="J178" s="24">
        <f t="shared" si="14"/>
        <v>3884.2899909954363</v>
      </c>
      <c r="K178" s="24"/>
      <c r="L178" s="3"/>
      <c r="M178" s="2">
        <v>0.11081731275030335</v>
      </c>
      <c r="N178" s="3">
        <v>332</v>
      </c>
      <c r="O178" s="3">
        <f t="shared" si="10"/>
        <v>36.79134783310071</v>
      </c>
      <c r="R178" s="2">
        <v>0.11081731275030335</v>
      </c>
      <c r="S178" s="3">
        <v>332</v>
      </c>
      <c r="T178" s="3">
        <f t="shared" si="11"/>
        <v>36.79134783310071</v>
      </c>
    </row>
    <row r="179" spans="6:20" ht="12.75">
      <c r="F179" s="2">
        <v>0.11087242741320767</v>
      </c>
      <c r="G179" s="3">
        <v>331</v>
      </c>
      <c r="H179" s="3">
        <f t="shared" si="12"/>
        <v>36.69877347377174</v>
      </c>
      <c r="I179" s="19">
        <f t="shared" si="13"/>
        <v>70635</v>
      </c>
      <c r="J179" s="24">
        <f t="shared" si="14"/>
        <v>3920.988764469208</v>
      </c>
      <c r="K179" s="24"/>
      <c r="L179" s="3"/>
      <c r="M179" s="2">
        <v>0.11087242741320767</v>
      </c>
      <c r="N179" s="3">
        <v>331</v>
      </c>
      <c r="O179" s="3">
        <f t="shared" si="10"/>
        <v>36.69877347377174</v>
      </c>
      <c r="R179" s="2">
        <v>0.11087242741320767</v>
      </c>
      <c r="S179" s="3">
        <v>331</v>
      </c>
      <c r="T179" s="3">
        <f t="shared" si="11"/>
        <v>36.69877347377174</v>
      </c>
    </row>
    <row r="180" spans="6:20" ht="12.75">
      <c r="F180" s="2">
        <v>0.11087242741320767</v>
      </c>
      <c r="G180" s="3">
        <v>330</v>
      </c>
      <c r="H180" s="3">
        <f t="shared" si="12"/>
        <v>36.58790104635853</v>
      </c>
      <c r="I180" s="19">
        <f t="shared" si="13"/>
        <v>70965</v>
      </c>
      <c r="J180" s="24">
        <f t="shared" si="14"/>
        <v>3957.5766655155667</v>
      </c>
      <c r="K180" s="24"/>
      <c r="L180" s="3"/>
      <c r="M180" s="2">
        <v>0.11087242741320767</v>
      </c>
      <c r="N180" s="3">
        <v>330</v>
      </c>
      <c r="O180" s="3">
        <f t="shared" si="10"/>
        <v>36.58790104635853</v>
      </c>
      <c r="R180" s="2">
        <v>0.11087242741320767</v>
      </c>
      <c r="S180" s="3">
        <v>330</v>
      </c>
      <c r="T180" s="3">
        <f t="shared" si="11"/>
        <v>36.58790104635853</v>
      </c>
    </row>
    <row r="181" spans="6:20" ht="12.75">
      <c r="F181" s="2">
        <v>0.11143799589908175</v>
      </c>
      <c r="G181" s="3">
        <v>329</v>
      </c>
      <c r="H181" s="3">
        <f t="shared" si="12"/>
        <v>36.663100650797894</v>
      </c>
      <c r="I181" s="19">
        <f t="shared" si="13"/>
        <v>71294</v>
      </c>
      <c r="J181" s="24">
        <f t="shared" si="14"/>
        <v>3994.2397661663645</v>
      </c>
      <c r="K181" s="24"/>
      <c r="L181" s="3"/>
      <c r="M181" s="2">
        <v>0.11143799589908175</v>
      </c>
      <c r="N181" s="3">
        <v>329</v>
      </c>
      <c r="O181" s="3">
        <f t="shared" si="10"/>
        <v>36.663100650797894</v>
      </c>
      <c r="R181" s="2">
        <v>0.11143799589908175</v>
      </c>
      <c r="S181" s="3">
        <v>329</v>
      </c>
      <c r="T181" s="3">
        <f t="shared" si="11"/>
        <v>36.663100650797894</v>
      </c>
    </row>
    <row r="182" spans="6:20" ht="12.75">
      <c r="F182" s="2">
        <v>0.11160031798446768</v>
      </c>
      <c r="G182" s="3">
        <v>328</v>
      </c>
      <c r="H182" s="3">
        <f t="shared" si="12"/>
        <v>36.604904298905396</v>
      </c>
      <c r="I182" s="19">
        <f t="shared" si="13"/>
        <v>71622</v>
      </c>
      <c r="J182" s="24">
        <f t="shared" si="14"/>
        <v>4030.8446704652697</v>
      </c>
      <c r="K182" s="24"/>
      <c r="L182" s="3"/>
      <c r="M182" s="2">
        <v>0.11160031798446768</v>
      </c>
      <c r="N182" s="3">
        <v>328</v>
      </c>
      <c r="O182" s="3">
        <f t="shared" si="10"/>
        <v>36.604904298905396</v>
      </c>
      <c r="R182" s="2">
        <v>0.11160031798446768</v>
      </c>
      <c r="S182" s="3">
        <v>328</v>
      </c>
      <c r="T182" s="3">
        <f t="shared" si="11"/>
        <v>36.604904298905396</v>
      </c>
    </row>
    <row r="183" spans="6:20" ht="12.75">
      <c r="F183" s="2">
        <v>0.11196630269852806</v>
      </c>
      <c r="G183" s="3">
        <v>327</v>
      </c>
      <c r="H183" s="3">
        <f t="shared" si="12"/>
        <v>36.61298098241868</v>
      </c>
      <c r="I183" s="19">
        <f t="shared" si="13"/>
        <v>71949</v>
      </c>
      <c r="J183" s="24">
        <f t="shared" si="14"/>
        <v>4067.4576514476885</v>
      </c>
      <c r="K183" s="24"/>
      <c r="L183" s="3"/>
      <c r="M183" s="2">
        <v>0.11196630269852806</v>
      </c>
      <c r="N183" s="3">
        <v>327</v>
      </c>
      <c r="O183" s="3">
        <f t="shared" si="10"/>
        <v>36.61298098241868</v>
      </c>
      <c r="R183" s="2">
        <v>0.11196630269852806</v>
      </c>
      <c r="S183" s="3">
        <v>327</v>
      </c>
      <c r="T183" s="3">
        <f t="shared" si="11"/>
        <v>36.61298098241868</v>
      </c>
    </row>
    <row r="184" spans="6:20" ht="12.75">
      <c r="F184" s="2">
        <v>0.11276206337227962</v>
      </c>
      <c r="G184" s="3">
        <v>326</v>
      </c>
      <c r="H184" s="3">
        <f t="shared" si="12"/>
        <v>36.760432659363154</v>
      </c>
      <c r="I184" s="19">
        <f t="shared" si="13"/>
        <v>72275</v>
      </c>
      <c r="J184" s="24">
        <f t="shared" si="14"/>
        <v>4104.218084107051</v>
      </c>
      <c r="K184" s="24"/>
      <c r="L184" s="3"/>
      <c r="M184" s="2">
        <v>0.11276206337227962</v>
      </c>
      <c r="N184" s="3">
        <v>326</v>
      </c>
      <c r="O184" s="3">
        <f t="shared" si="10"/>
        <v>36.760432659363154</v>
      </c>
      <c r="R184" s="2">
        <v>0.11276206337227962</v>
      </c>
      <c r="S184" s="3">
        <v>326</v>
      </c>
      <c r="T184" s="3">
        <f t="shared" si="11"/>
        <v>36.760432659363154</v>
      </c>
    </row>
    <row r="185" spans="6:20" ht="12.75">
      <c r="F185" s="2">
        <v>0.11292383584440284</v>
      </c>
      <c r="G185" s="3">
        <v>325</v>
      </c>
      <c r="H185" s="3">
        <f t="shared" si="12"/>
        <v>36.70024664943092</v>
      </c>
      <c r="I185" s="19">
        <f t="shared" si="13"/>
        <v>72600</v>
      </c>
      <c r="J185" s="24">
        <f t="shared" si="14"/>
        <v>4140.918330756482</v>
      </c>
      <c r="K185" s="24"/>
      <c r="L185" s="3"/>
      <c r="M185" s="2">
        <v>0.11292383584440284</v>
      </c>
      <c r="N185" s="3">
        <v>325</v>
      </c>
      <c r="O185" s="3">
        <f t="shared" si="10"/>
        <v>36.70024664943092</v>
      </c>
      <c r="R185" s="2">
        <v>0.11292383584440284</v>
      </c>
      <c r="S185" s="3">
        <v>325</v>
      </c>
      <c r="T185" s="3">
        <f t="shared" si="11"/>
        <v>36.70024664943092</v>
      </c>
    </row>
    <row r="186" spans="6:20" ht="12.75">
      <c r="F186" s="2">
        <v>0.11294292168166953</v>
      </c>
      <c r="G186" s="3">
        <v>324</v>
      </c>
      <c r="H186" s="3">
        <f t="shared" si="12"/>
        <v>36.59350662486093</v>
      </c>
      <c r="I186" s="19">
        <f t="shared" si="13"/>
        <v>72924</v>
      </c>
      <c r="J186" s="24">
        <f t="shared" si="14"/>
        <v>4177.511837381343</v>
      </c>
      <c r="K186" s="24"/>
      <c r="L186" s="3"/>
      <c r="M186" s="2">
        <v>0.11294292168166953</v>
      </c>
      <c r="N186" s="3">
        <v>324</v>
      </c>
      <c r="O186" s="3">
        <f t="shared" si="10"/>
        <v>36.59350662486093</v>
      </c>
      <c r="R186" s="2">
        <v>0.11294292168166953</v>
      </c>
      <c r="S186" s="3">
        <v>324</v>
      </c>
      <c r="T186" s="3">
        <f t="shared" si="11"/>
        <v>36.59350662486093</v>
      </c>
    </row>
    <row r="187" spans="6:20" ht="12.75">
      <c r="F187" s="2">
        <v>0.11294292168166953</v>
      </c>
      <c r="G187" s="3">
        <v>323</v>
      </c>
      <c r="H187" s="3">
        <f t="shared" si="12"/>
        <v>36.48056370317926</v>
      </c>
      <c r="I187" s="19">
        <f t="shared" si="13"/>
        <v>73247</v>
      </c>
      <c r="J187" s="24">
        <f t="shared" si="14"/>
        <v>4213.9924010845225</v>
      </c>
      <c r="K187" s="24"/>
      <c r="L187" s="3"/>
      <c r="M187" s="2">
        <v>0.11294292168166953</v>
      </c>
      <c r="N187" s="3">
        <v>323</v>
      </c>
      <c r="O187" s="3">
        <f t="shared" si="10"/>
        <v>36.48056370317926</v>
      </c>
      <c r="R187" s="2">
        <v>0.11294292168166953</v>
      </c>
      <c r="S187" s="3">
        <v>323</v>
      </c>
      <c r="T187" s="3">
        <f t="shared" si="11"/>
        <v>36.48056370317926</v>
      </c>
    </row>
    <row r="188" spans="6:20" ht="12.75">
      <c r="F188" s="2">
        <v>0.11502556513322626</v>
      </c>
      <c r="G188" s="3">
        <v>322</v>
      </c>
      <c r="H188" s="3">
        <f t="shared" si="12"/>
        <v>37.038231972898856</v>
      </c>
      <c r="I188" s="19">
        <f t="shared" si="13"/>
        <v>73569</v>
      </c>
      <c r="J188" s="24">
        <f t="shared" si="14"/>
        <v>4251.030633057421</v>
      </c>
      <c r="K188" s="24"/>
      <c r="L188" s="3"/>
      <c r="M188" s="2">
        <v>0.11502556513322626</v>
      </c>
      <c r="N188" s="3">
        <v>322</v>
      </c>
      <c r="O188" s="3">
        <f t="shared" si="10"/>
        <v>37.038231972898856</v>
      </c>
      <c r="R188" s="2">
        <v>0.11502556513322626</v>
      </c>
      <c r="S188" s="3">
        <v>322</v>
      </c>
      <c r="T188" s="3">
        <f t="shared" si="11"/>
        <v>37.038231972898856</v>
      </c>
    </row>
    <row r="189" spans="6:20" ht="12.75">
      <c r="F189" s="2">
        <v>0.11572901001022566</v>
      </c>
      <c r="G189" s="3">
        <v>321</v>
      </c>
      <c r="H189" s="3">
        <f t="shared" si="12"/>
        <v>37.14901221328244</v>
      </c>
      <c r="I189" s="19">
        <f t="shared" si="13"/>
        <v>73890</v>
      </c>
      <c r="J189" s="24">
        <f t="shared" si="14"/>
        <v>4288.179645270704</v>
      </c>
      <c r="K189" s="24"/>
      <c r="L189" s="3"/>
      <c r="M189" s="2">
        <v>0.11572901001022566</v>
      </c>
      <c r="N189" s="3">
        <v>321</v>
      </c>
      <c r="O189" s="3">
        <f t="shared" si="10"/>
        <v>37.14901221328244</v>
      </c>
      <c r="R189" s="2">
        <v>0.11572901001022566</v>
      </c>
      <c r="S189" s="3">
        <v>321</v>
      </c>
      <c r="T189" s="3">
        <f t="shared" si="11"/>
        <v>37.14901221328244</v>
      </c>
    </row>
    <row r="190" spans="6:20" ht="12.75">
      <c r="F190" s="2">
        <v>0.11589551573504503</v>
      </c>
      <c r="G190" s="3">
        <v>320</v>
      </c>
      <c r="H190" s="3">
        <f t="shared" si="12"/>
        <v>37.086565035214406</v>
      </c>
      <c r="I190" s="19">
        <f t="shared" si="13"/>
        <v>74210</v>
      </c>
      <c r="J190" s="24">
        <f t="shared" si="14"/>
        <v>4325.266210305918</v>
      </c>
      <c r="K190" s="24"/>
      <c r="L190" s="3"/>
      <c r="M190" s="2">
        <v>0.11589551573504503</v>
      </c>
      <c r="N190" s="3">
        <v>320</v>
      </c>
      <c r="O190" s="3">
        <f t="shared" si="10"/>
        <v>37.086565035214406</v>
      </c>
      <c r="R190" s="2">
        <v>0.11589551573504503</v>
      </c>
      <c r="S190" s="3">
        <v>320</v>
      </c>
      <c r="T190" s="3">
        <f t="shared" si="11"/>
        <v>37.086565035214406</v>
      </c>
    </row>
    <row r="191" spans="6:20" ht="12.75">
      <c r="F191" s="2">
        <v>0.11618663242218553</v>
      </c>
      <c r="G191" s="3">
        <v>319</v>
      </c>
      <c r="H191" s="3">
        <f t="shared" si="12"/>
        <v>37.06353574267719</v>
      </c>
      <c r="I191" s="19">
        <f t="shared" si="13"/>
        <v>74529</v>
      </c>
      <c r="J191" s="24">
        <f t="shared" si="14"/>
        <v>4362.329746048596</v>
      </c>
      <c r="K191" s="24"/>
      <c r="L191" s="3"/>
      <c r="M191" s="2">
        <v>0.11618663242218553</v>
      </c>
      <c r="N191" s="3">
        <v>319</v>
      </c>
      <c r="O191" s="3">
        <f t="shared" si="10"/>
        <v>37.06353574267719</v>
      </c>
      <c r="R191" s="2">
        <v>0.11618663242218553</v>
      </c>
      <c r="S191" s="3">
        <v>319</v>
      </c>
      <c r="T191" s="3">
        <f t="shared" si="11"/>
        <v>37.06353574267719</v>
      </c>
    </row>
    <row r="192" spans="6:20" ht="12.75">
      <c r="F192" s="2">
        <v>0.11783106672184153</v>
      </c>
      <c r="G192" s="3">
        <v>318</v>
      </c>
      <c r="H192" s="3">
        <f t="shared" si="12"/>
        <v>37.47027921754561</v>
      </c>
      <c r="I192" s="19">
        <f t="shared" si="13"/>
        <v>74847</v>
      </c>
      <c r="J192" s="24">
        <f t="shared" si="14"/>
        <v>4399.800025266141</v>
      </c>
      <c r="K192" s="24"/>
      <c r="L192" s="3"/>
      <c r="M192" s="2">
        <v>0.11783106672184153</v>
      </c>
      <c r="N192" s="3">
        <v>318</v>
      </c>
      <c r="O192" s="3">
        <f t="shared" si="10"/>
        <v>37.47027921754561</v>
      </c>
      <c r="R192" s="2">
        <v>0.11783106672184153</v>
      </c>
      <c r="S192" s="3">
        <v>318</v>
      </c>
      <c r="T192" s="3">
        <f t="shared" si="11"/>
        <v>37.47027921754561</v>
      </c>
    </row>
    <row r="193" spans="6:20" ht="12.75">
      <c r="F193" s="2">
        <v>0.11853244211899536</v>
      </c>
      <c r="G193" s="3">
        <v>317</v>
      </c>
      <c r="H193" s="3">
        <f t="shared" si="12"/>
        <v>37.57478415172153</v>
      </c>
      <c r="I193" s="19">
        <f t="shared" si="13"/>
        <v>75164</v>
      </c>
      <c r="J193" s="24">
        <f t="shared" si="14"/>
        <v>4437.374809417863</v>
      </c>
      <c r="K193" s="24"/>
      <c r="L193" s="3"/>
      <c r="M193" s="2">
        <v>0.11853244211899536</v>
      </c>
      <c r="N193" s="3">
        <v>317</v>
      </c>
      <c r="O193" s="3">
        <f t="shared" si="10"/>
        <v>37.57478415172153</v>
      </c>
      <c r="R193" s="2">
        <v>0.11853244211899536</v>
      </c>
      <c r="S193" s="3">
        <v>317</v>
      </c>
      <c r="T193" s="3">
        <f t="shared" si="11"/>
        <v>37.57478415172153</v>
      </c>
    </row>
    <row r="194" spans="6:20" ht="12.75">
      <c r="F194" s="2">
        <v>0.118875576896182</v>
      </c>
      <c r="G194" s="3">
        <v>316</v>
      </c>
      <c r="H194" s="3">
        <f t="shared" si="12"/>
        <v>37.564682299193514</v>
      </c>
      <c r="I194" s="19">
        <f t="shared" si="13"/>
        <v>75480</v>
      </c>
      <c r="J194" s="24">
        <f t="shared" si="14"/>
        <v>4474.939491717057</v>
      </c>
      <c r="K194" s="24"/>
      <c r="L194" s="3"/>
      <c r="M194" s="2">
        <v>0.118875576896182</v>
      </c>
      <c r="N194" s="3">
        <v>316</v>
      </c>
      <c r="O194" s="3">
        <f t="shared" si="10"/>
        <v>37.564682299193514</v>
      </c>
      <c r="R194" s="2">
        <v>0.118875576896182</v>
      </c>
      <c r="S194" s="3">
        <v>316</v>
      </c>
      <c r="T194" s="3">
        <f t="shared" si="11"/>
        <v>37.564682299193514</v>
      </c>
    </row>
    <row r="195" spans="6:20" ht="12.75">
      <c r="F195" s="7">
        <v>0.11923381751614917</v>
      </c>
      <c r="G195" s="8">
        <v>315</v>
      </c>
      <c r="H195" s="8">
        <f t="shared" si="12"/>
        <v>37.55865251758699</v>
      </c>
      <c r="I195" s="19">
        <f t="shared" si="13"/>
        <v>75795</v>
      </c>
      <c r="J195" s="24">
        <f t="shared" si="14"/>
        <v>4512.498144234643</v>
      </c>
      <c r="K195" s="24"/>
      <c r="L195" s="2">
        <f>G195/500</f>
        <v>0.63</v>
      </c>
      <c r="M195" s="15">
        <v>0.11923381751614917</v>
      </c>
      <c r="N195" s="16">
        <v>315</v>
      </c>
      <c r="O195" s="3">
        <f t="shared" si="10"/>
        <v>37.55865251758699</v>
      </c>
      <c r="R195" s="15">
        <v>0.11923381751614917</v>
      </c>
      <c r="S195" s="16">
        <v>315</v>
      </c>
      <c r="T195" s="3">
        <f t="shared" si="11"/>
        <v>37.55865251758699</v>
      </c>
    </row>
    <row r="196" spans="6:20" ht="12.75">
      <c r="F196" s="7">
        <v>0.1212667174831959</v>
      </c>
      <c r="G196" s="8">
        <v>314</v>
      </c>
      <c r="H196" s="8">
        <f t="shared" si="12"/>
        <v>38.07774928972351</v>
      </c>
      <c r="I196" s="19">
        <f t="shared" si="13"/>
        <v>76109</v>
      </c>
      <c r="J196" s="24">
        <f t="shared" si="14"/>
        <v>4550.575893524367</v>
      </c>
      <c r="K196" s="24"/>
      <c r="L196" s="2">
        <f>G196/500</f>
        <v>0.628</v>
      </c>
      <c r="M196" s="2">
        <v>0.1212667174831959</v>
      </c>
      <c r="N196" s="3">
        <v>314</v>
      </c>
      <c r="O196" s="3">
        <f t="shared" si="10"/>
        <v>38.07774928972351</v>
      </c>
      <c r="R196" s="2">
        <v>0.1212667174831959</v>
      </c>
      <c r="S196" s="3">
        <v>314</v>
      </c>
      <c r="T196" s="3">
        <f t="shared" si="11"/>
        <v>38.07774928972351</v>
      </c>
    </row>
    <row r="197" spans="6:20" ht="12.75">
      <c r="F197" s="2">
        <v>0.12137149792657023</v>
      </c>
      <c r="G197" s="3">
        <v>313</v>
      </c>
      <c r="H197" s="3">
        <f t="shared" si="12"/>
        <v>37.98927885101648</v>
      </c>
      <c r="I197" s="19">
        <f t="shared" si="13"/>
        <v>76422</v>
      </c>
      <c r="J197" s="24">
        <f t="shared" si="14"/>
        <v>4588.565172375384</v>
      </c>
      <c r="K197" s="24"/>
      <c r="L197" s="3"/>
      <c r="M197" s="2">
        <v>0.12137149792657023</v>
      </c>
      <c r="N197" s="3">
        <v>313</v>
      </c>
      <c r="O197" s="3">
        <f t="shared" si="10"/>
        <v>37.98927885101648</v>
      </c>
      <c r="R197" s="2">
        <v>0.12137149792657023</v>
      </c>
      <c r="S197" s="3">
        <v>313</v>
      </c>
      <c r="T197" s="3">
        <f t="shared" si="11"/>
        <v>37.98927885101648</v>
      </c>
    </row>
    <row r="198" spans="6:20" ht="12.75">
      <c r="F198" s="2">
        <v>0.12137149792657023</v>
      </c>
      <c r="G198" s="3">
        <v>312</v>
      </c>
      <c r="H198" s="3">
        <f t="shared" si="12"/>
        <v>37.86790735308991</v>
      </c>
      <c r="I198" s="19">
        <f t="shared" si="13"/>
        <v>76734</v>
      </c>
      <c r="J198" s="24">
        <f t="shared" si="14"/>
        <v>4626.433079728474</v>
      </c>
      <c r="K198" s="24"/>
      <c r="L198" s="3"/>
      <c r="M198" s="2">
        <v>0.12137149792657023</v>
      </c>
      <c r="N198" s="3">
        <v>312</v>
      </c>
      <c r="O198" s="3">
        <f t="shared" si="10"/>
        <v>37.86790735308991</v>
      </c>
      <c r="R198" s="2">
        <v>0.12137149792657023</v>
      </c>
      <c r="S198" s="3">
        <v>312</v>
      </c>
      <c r="T198" s="3">
        <f t="shared" si="11"/>
        <v>37.86790735308991</v>
      </c>
    </row>
    <row r="199" spans="6:20" ht="12.75">
      <c r="F199" s="2">
        <v>0.12137149792657023</v>
      </c>
      <c r="G199" s="3">
        <v>311</v>
      </c>
      <c r="H199" s="3">
        <f t="shared" si="12"/>
        <v>37.746535855163344</v>
      </c>
      <c r="I199" s="19">
        <f t="shared" si="13"/>
        <v>77045</v>
      </c>
      <c r="J199" s="24">
        <f t="shared" si="14"/>
        <v>4664.179615583637</v>
      </c>
      <c r="K199" s="24"/>
      <c r="L199" s="3"/>
      <c r="M199" s="2">
        <v>0.12137149792657023</v>
      </c>
      <c r="N199" s="3">
        <v>311</v>
      </c>
      <c r="O199" s="3">
        <f t="shared" si="10"/>
        <v>37.746535855163344</v>
      </c>
      <c r="R199" s="2">
        <v>0.12137149792657023</v>
      </c>
      <c r="S199" s="3">
        <v>311</v>
      </c>
      <c r="T199" s="3">
        <f t="shared" si="11"/>
        <v>37.746535855163344</v>
      </c>
    </row>
    <row r="200" spans="6:20" ht="12.75">
      <c r="F200" s="2">
        <v>0.12332471546165047</v>
      </c>
      <c r="G200" s="3">
        <v>310</v>
      </c>
      <c r="H200" s="3">
        <f t="shared" si="12"/>
        <v>38.23066179311164</v>
      </c>
      <c r="I200" s="19">
        <f t="shared" si="13"/>
        <v>77355</v>
      </c>
      <c r="J200" s="24">
        <f t="shared" si="14"/>
        <v>4702.410277376749</v>
      </c>
      <c r="K200" s="24"/>
      <c r="L200" s="3"/>
      <c r="M200" s="2">
        <v>0.12332471546165047</v>
      </c>
      <c r="N200" s="3">
        <v>310</v>
      </c>
      <c r="O200" s="3">
        <f t="shared" si="10"/>
        <v>38.23066179311164</v>
      </c>
      <c r="R200" s="2">
        <v>0.12332471546165047</v>
      </c>
      <c r="S200" s="3">
        <v>310</v>
      </c>
      <c r="T200" s="3">
        <f t="shared" si="11"/>
        <v>38.23066179311164</v>
      </c>
    </row>
    <row r="201" spans="6:20" ht="12.75">
      <c r="F201" s="2">
        <v>0.12344206989907208</v>
      </c>
      <c r="G201" s="3">
        <v>309</v>
      </c>
      <c r="H201" s="3">
        <f t="shared" si="12"/>
        <v>38.143599598813275</v>
      </c>
      <c r="I201" s="19">
        <f t="shared" si="13"/>
        <v>77664</v>
      </c>
      <c r="J201" s="24">
        <f t="shared" si="14"/>
        <v>4740.553876975562</v>
      </c>
      <c r="K201" s="24"/>
      <c r="L201" s="3"/>
      <c r="M201" s="2">
        <v>0.12344206989907208</v>
      </c>
      <c r="N201" s="3">
        <v>309</v>
      </c>
      <c r="O201" s="3">
        <f t="shared" si="10"/>
        <v>38.143599598813275</v>
      </c>
      <c r="R201" s="2">
        <v>0.12344206989907208</v>
      </c>
      <c r="S201" s="3">
        <v>309</v>
      </c>
      <c r="T201" s="3">
        <f t="shared" si="11"/>
        <v>38.143599598813275</v>
      </c>
    </row>
    <row r="202" spans="6:20" ht="12.75">
      <c r="F202" s="2">
        <v>0.12383048981838195</v>
      </c>
      <c r="G202" s="3">
        <v>308</v>
      </c>
      <c r="H202" s="3">
        <f t="shared" si="12"/>
        <v>38.13979086406164</v>
      </c>
      <c r="I202" s="19">
        <f t="shared" si="13"/>
        <v>77972</v>
      </c>
      <c r="J202" s="24">
        <f t="shared" si="14"/>
        <v>4778.693667839624</v>
      </c>
      <c r="K202" s="24"/>
      <c r="L202" s="3"/>
      <c r="M202" s="2">
        <v>0.12383048981838195</v>
      </c>
      <c r="N202" s="3">
        <v>308</v>
      </c>
      <c r="O202" s="3">
        <f t="shared" si="10"/>
        <v>38.13979086406164</v>
      </c>
      <c r="R202" s="2">
        <v>0.12383048981838195</v>
      </c>
      <c r="S202" s="3">
        <v>308</v>
      </c>
      <c r="T202" s="3">
        <f t="shared" si="11"/>
        <v>38.13979086406164</v>
      </c>
    </row>
    <row r="203" spans="6:20" ht="12.75">
      <c r="F203" s="2">
        <v>0.12403826970950758</v>
      </c>
      <c r="G203" s="3">
        <v>307</v>
      </c>
      <c r="H203" s="3">
        <f t="shared" si="12"/>
        <v>38.07974880081883</v>
      </c>
      <c r="I203" s="19">
        <f t="shared" si="13"/>
        <v>78279</v>
      </c>
      <c r="J203" s="24">
        <f t="shared" si="14"/>
        <v>4816.7734166404425</v>
      </c>
      <c r="K203" s="24"/>
      <c r="L203" s="3"/>
      <c r="M203" s="2">
        <v>0.12403826970950758</v>
      </c>
      <c r="N203" s="3">
        <v>307</v>
      </c>
      <c r="O203" s="3">
        <f aca="true" t="shared" si="15" ref="O203:O266">M203*N203</f>
        <v>38.07974880081883</v>
      </c>
      <c r="R203" s="2">
        <v>0.12403826970950758</v>
      </c>
      <c r="S203" s="3">
        <v>307</v>
      </c>
      <c r="T203" s="3">
        <f aca="true" t="shared" si="16" ref="T203:T266">R203*S203</f>
        <v>38.07974880081883</v>
      </c>
    </row>
    <row r="204" spans="6:20" ht="12.75">
      <c r="F204" s="2">
        <v>0.12481055540697157</v>
      </c>
      <c r="G204" s="3">
        <v>306</v>
      </c>
      <c r="H204" s="3">
        <f aca="true" t="shared" si="17" ref="H204:H267">F204*G204</f>
        <v>38.192029954533304</v>
      </c>
      <c r="I204" s="19">
        <f aca="true" t="shared" si="18" ref="I204:I267">G204+I203</f>
        <v>78585</v>
      </c>
      <c r="J204" s="24">
        <f aca="true" t="shared" si="19" ref="J204:J267">H204+J203</f>
        <v>4854.965446594976</v>
      </c>
      <c r="K204" s="24"/>
      <c r="L204" s="3"/>
      <c r="M204" s="2">
        <v>0.12481055540697157</v>
      </c>
      <c r="N204" s="3">
        <v>306</v>
      </c>
      <c r="O204" s="3">
        <f t="shared" si="15"/>
        <v>38.192029954533304</v>
      </c>
      <c r="R204" s="2">
        <v>0.12481055540697157</v>
      </c>
      <c r="S204" s="3">
        <v>306</v>
      </c>
      <c r="T204" s="3">
        <f t="shared" si="16"/>
        <v>38.192029954533304</v>
      </c>
    </row>
    <row r="205" spans="6:20" ht="12.75">
      <c r="F205" s="2">
        <v>0.12484482069337972</v>
      </c>
      <c r="G205" s="3">
        <v>305</v>
      </c>
      <c r="H205" s="3">
        <f t="shared" si="17"/>
        <v>38.077670311480816</v>
      </c>
      <c r="I205" s="19">
        <f t="shared" si="18"/>
        <v>78890</v>
      </c>
      <c r="J205" s="24">
        <f t="shared" si="19"/>
        <v>4893.043116906457</v>
      </c>
      <c r="K205" s="24"/>
      <c r="L205" s="3"/>
      <c r="M205" s="2">
        <v>0.12484482069337972</v>
      </c>
      <c r="N205" s="3">
        <v>305</v>
      </c>
      <c r="O205" s="3">
        <f t="shared" si="15"/>
        <v>38.077670311480816</v>
      </c>
      <c r="R205" s="2">
        <v>0.12484482069337972</v>
      </c>
      <c r="S205" s="3">
        <v>305</v>
      </c>
      <c r="T205" s="3">
        <f t="shared" si="16"/>
        <v>38.077670311480816</v>
      </c>
    </row>
    <row r="206" spans="6:20" ht="12.75">
      <c r="F206" s="2">
        <v>0.12905307307630262</v>
      </c>
      <c r="G206" s="3">
        <v>304</v>
      </c>
      <c r="H206" s="3">
        <f t="shared" si="17"/>
        <v>39.232134215196</v>
      </c>
      <c r="I206" s="19">
        <f t="shared" si="18"/>
        <v>79194</v>
      </c>
      <c r="J206" s="24">
        <f t="shared" si="19"/>
        <v>4932.275251121653</v>
      </c>
      <c r="K206" s="24"/>
      <c r="L206" s="3"/>
      <c r="M206" s="2">
        <v>0.12905307307630262</v>
      </c>
      <c r="N206" s="3">
        <v>304</v>
      </c>
      <c r="O206" s="3">
        <f t="shared" si="15"/>
        <v>39.232134215196</v>
      </c>
      <c r="R206" s="2">
        <v>0.12905307307630262</v>
      </c>
      <c r="S206" s="3">
        <v>304</v>
      </c>
      <c r="T206" s="3">
        <f t="shared" si="16"/>
        <v>39.232134215196</v>
      </c>
    </row>
    <row r="207" spans="6:20" ht="12.75">
      <c r="F207" s="2">
        <v>0.12905307307630262</v>
      </c>
      <c r="G207" s="3">
        <v>303</v>
      </c>
      <c r="H207" s="3">
        <f t="shared" si="17"/>
        <v>39.10308114211969</v>
      </c>
      <c r="I207" s="19">
        <f t="shared" si="18"/>
        <v>79497</v>
      </c>
      <c r="J207" s="24">
        <f t="shared" si="19"/>
        <v>4971.378332263773</v>
      </c>
      <c r="K207" s="24"/>
      <c r="L207" s="3"/>
      <c r="M207" s="2">
        <v>0.12905307307630262</v>
      </c>
      <c r="N207" s="3">
        <v>303</v>
      </c>
      <c r="O207" s="3">
        <f t="shared" si="15"/>
        <v>39.10308114211969</v>
      </c>
      <c r="R207" s="2">
        <v>0.12905307307630262</v>
      </c>
      <c r="S207" s="3">
        <v>303</v>
      </c>
      <c r="T207" s="3">
        <f t="shared" si="16"/>
        <v>39.10308114211969</v>
      </c>
    </row>
    <row r="208" spans="6:20" ht="12.75">
      <c r="F208" s="2">
        <v>0.12975444847345646</v>
      </c>
      <c r="G208" s="3">
        <v>302</v>
      </c>
      <c r="H208" s="3">
        <f t="shared" si="17"/>
        <v>39.18584343898385</v>
      </c>
      <c r="I208" s="19">
        <f t="shared" si="18"/>
        <v>79799</v>
      </c>
      <c r="J208" s="24">
        <f t="shared" si="19"/>
        <v>5010.564175702757</v>
      </c>
      <c r="K208" s="24"/>
      <c r="L208" s="3"/>
      <c r="M208" s="2">
        <v>0.12975444847345646</v>
      </c>
      <c r="N208" s="3">
        <v>302</v>
      </c>
      <c r="O208" s="3">
        <f t="shared" si="15"/>
        <v>39.18584343898385</v>
      </c>
      <c r="R208" s="2">
        <v>0.12975444847345646</v>
      </c>
      <c r="S208" s="3">
        <v>302</v>
      </c>
      <c r="T208" s="3">
        <f t="shared" si="16"/>
        <v>39.18584343898385</v>
      </c>
    </row>
    <row r="209" spans="6:20" ht="12.75">
      <c r="F209" s="2">
        <v>0.12994557573533908</v>
      </c>
      <c r="G209" s="3">
        <v>301</v>
      </c>
      <c r="H209" s="3">
        <f t="shared" si="17"/>
        <v>39.11361829633706</v>
      </c>
      <c r="I209" s="19">
        <f t="shared" si="18"/>
        <v>80100</v>
      </c>
      <c r="J209" s="24">
        <f t="shared" si="19"/>
        <v>5049.677793999094</v>
      </c>
      <c r="K209" s="24"/>
      <c r="L209" s="3"/>
      <c r="M209" s="2">
        <v>0.12994557573533908</v>
      </c>
      <c r="N209" s="3">
        <v>301</v>
      </c>
      <c r="O209" s="3">
        <f t="shared" si="15"/>
        <v>39.11361829633706</v>
      </c>
      <c r="R209" s="2">
        <v>0.12994557573533908</v>
      </c>
      <c r="S209" s="3">
        <v>301</v>
      </c>
      <c r="T209" s="3">
        <f t="shared" si="16"/>
        <v>39.11361829633706</v>
      </c>
    </row>
    <row r="210" spans="6:20" ht="12.75">
      <c r="F210" s="2">
        <v>0.13223975513357702</v>
      </c>
      <c r="G210" s="3">
        <v>300</v>
      </c>
      <c r="H210" s="3">
        <f t="shared" si="17"/>
        <v>39.67192654007311</v>
      </c>
      <c r="I210" s="19">
        <f t="shared" si="18"/>
        <v>80400</v>
      </c>
      <c r="J210" s="24">
        <f t="shared" si="19"/>
        <v>5089.349720539168</v>
      </c>
      <c r="K210" s="24"/>
      <c r="L210" s="3"/>
      <c r="M210" s="2">
        <v>0.13223975513357702</v>
      </c>
      <c r="N210" s="3">
        <v>300</v>
      </c>
      <c r="O210" s="3">
        <f t="shared" si="15"/>
        <v>39.67192654007311</v>
      </c>
      <c r="R210" s="2">
        <v>0.13223975513357702</v>
      </c>
      <c r="S210" s="3">
        <v>300</v>
      </c>
      <c r="T210" s="3">
        <f t="shared" si="16"/>
        <v>39.67192654007311</v>
      </c>
    </row>
    <row r="211" spans="6:20" ht="12.75">
      <c r="F211" s="2">
        <v>0.13255995006207172</v>
      </c>
      <c r="G211" s="3">
        <v>299</v>
      </c>
      <c r="H211" s="3">
        <f t="shared" si="17"/>
        <v>39.63542506855944</v>
      </c>
      <c r="I211" s="19">
        <f t="shared" si="18"/>
        <v>80699</v>
      </c>
      <c r="J211" s="24">
        <f t="shared" si="19"/>
        <v>5128.985145607727</v>
      </c>
      <c r="K211" s="24"/>
      <c r="L211" s="3"/>
      <c r="M211" s="2">
        <v>0.13255995006207172</v>
      </c>
      <c r="N211" s="3">
        <v>299</v>
      </c>
      <c r="O211" s="3">
        <f t="shared" si="15"/>
        <v>39.63542506855944</v>
      </c>
      <c r="R211" s="2">
        <v>0.13255995006207172</v>
      </c>
      <c r="S211" s="3">
        <v>299</v>
      </c>
      <c r="T211" s="3">
        <f t="shared" si="16"/>
        <v>39.63542506855944</v>
      </c>
    </row>
    <row r="212" spans="6:20" ht="12.75">
      <c r="F212" s="2">
        <v>0.13282581347480196</v>
      </c>
      <c r="G212" s="3">
        <v>298</v>
      </c>
      <c r="H212" s="3">
        <f t="shared" si="17"/>
        <v>39.58209241549098</v>
      </c>
      <c r="I212" s="19">
        <f t="shared" si="18"/>
        <v>80997</v>
      </c>
      <c r="J212" s="24">
        <f t="shared" si="19"/>
        <v>5168.567238023218</v>
      </c>
      <c r="K212" s="24"/>
      <c r="L212" s="3"/>
      <c r="M212" s="2">
        <v>0.13282581347480196</v>
      </c>
      <c r="N212" s="3">
        <v>298</v>
      </c>
      <c r="O212" s="3">
        <f t="shared" si="15"/>
        <v>39.58209241549098</v>
      </c>
      <c r="R212" s="2">
        <v>0.13282581347480196</v>
      </c>
      <c r="S212" s="3">
        <v>298</v>
      </c>
      <c r="T212" s="3">
        <f t="shared" si="16"/>
        <v>39.58209241549098</v>
      </c>
    </row>
    <row r="213" spans="6:20" ht="12.75">
      <c r="F213" s="2">
        <v>0.13300311869381765</v>
      </c>
      <c r="G213" s="3">
        <v>297</v>
      </c>
      <c r="H213" s="3">
        <f t="shared" si="17"/>
        <v>39.50192625206384</v>
      </c>
      <c r="I213" s="19">
        <f t="shared" si="18"/>
        <v>81294</v>
      </c>
      <c r="J213" s="24">
        <f t="shared" si="19"/>
        <v>5208.069164275282</v>
      </c>
      <c r="K213" s="24"/>
      <c r="L213" s="3"/>
      <c r="M213" s="2">
        <v>0.13300311869381765</v>
      </c>
      <c r="N213" s="3">
        <v>297</v>
      </c>
      <c r="O213" s="3">
        <f t="shared" si="15"/>
        <v>39.50192625206384</v>
      </c>
      <c r="R213" s="2">
        <v>0.13300311869381765</v>
      </c>
      <c r="S213" s="3">
        <v>297</v>
      </c>
      <c r="T213" s="3">
        <f t="shared" si="16"/>
        <v>39.50192625206384</v>
      </c>
    </row>
    <row r="214" spans="6:20" ht="12.75">
      <c r="F214" s="2">
        <v>0.1337255950788981</v>
      </c>
      <c r="G214" s="3">
        <v>296</v>
      </c>
      <c r="H214" s="3">
        <f t="shared" si="17"/>
        <v>39.58277614335384</v>
      </c>
      <c r="I214" s="19">
        <f t="shared" si="18"/>
        <v>81590</v>
      </c>
      <c r="J214" s="24">
        <f t="shared" si="19"/>
        <v>5247.651940418636</v>
      </c>
      <c r="K214" s="24"/>
      <c r="L214" s="3"/>
      <c r="M214" s="2">
        <v>0.1337255950788981</v>
      </c>
      <c r="N214" s="3">
        <v>296</v>
      </c>
      <c r="O214" s="3">
        <f t="shared" si="15"/>
        <v>39.58277614335384</v>
      </c>
      <c r="R214" s="2">
        <v>0.1337255950788981</v>
      </c>
      <c r="S214" s="3">
        <v>296</v>
      </c>
      <c r="T214" s="3">
        <f t="shared" si="16"/>
        <v>39.58277614335384</v>
      </c>
    </row>
    <row r="215" spans="6:20" ht="12.75">
      <c r="F215" s="2">
        <v>0.1346640762535332</v>
      </c>
      <c r="G215" s="3">
        <v>295</v>
      </c>
      <c r="H215" s="3">
        <f t="shared" si="17"/>
        <v>39.725902494792294</v>
      </c>
      <c r="I215" s="19">
        <f t="shared" si="18"/>
        <v>81885</v>
      </c>
      <c r="J215" s="24">
        <f t="shared" si="19"/>
        <v>5287.377842913428</v>
      </c>
      <c r="K215" s="24"/>
      <c r="L215" s="3"/>
      <c r="M215" s="2">
        <v>0.1346640762535332</v>
      </c>
      <c r="N215" s="3">
        <v>295</v>
      </c>
      <c r="O215" s="3">
        <f t="shared" si="15"/>
        <v>39.725902494792294</v>
      </c>
      <c r="R215" s="2">
        <v>0.1346640762535332</v>
      </c>
      <c r="S215" s="3">
        <v>295</v>
      </c>
      <c r="T215" s="3">
        <f t="shared" si="16"/>
        <v>39.725902494792294</v>
      </c>
    </row>
    <row r="216" spans="6:20" ht="12.75">
      <c r="F216" s="2">
        <v>0.13512577090984684</v>
      </c>
      <c r="G216" s="3">
        <v>294</v>
      </c>
      <c r="H216" s="3">
        <f t="shared" si="17"/>
        <v>39.72697664749497</v>
      </c>
      <c r="I216" s="19">
        <f t="shared" si="18"/>
        <v>82179</v>
      </c>
      <c r="J216" s="24">
        <f t="shared" si="19"/>
        <v>5327.104819560923</v>
      </c>
      <c r="K216" s="24"/>
      <c r="L216" s="3"/>
      <c r="M216" s="2">
        <v>0.13512577090984684</v>
      </c>
      <c r="N216" s="3">
        <v>294</v>
      </c>
      <c r="O216" s="3">
        <f t="shared" si="15"/>
        <v>39.72697664749497</v>
      </c>
      <c r="R216" s="2">
        <v>0.13512577090984684</v>
      </c>
      <c r="S216" s="3">
        <v>294</v>
      </c>
      <c r="T216" s="3">
        <f t="shared" si="16"/>
        <v>39.72697664749497</v>
      </c>
    </row>
    <row r="217" spans="6:20" ht="12.75">
      <c r="F217" s="2">
        <v>0.13531447604673555</v>
      </c>
      <c r="G217" s="3">
        <v>293</v>
      </c>
      <c r="H217" s="3">
        <f t="shared" si="17"/>
        <v>39.64714148169352</v>
      </c>
      <c r="I217" s="19">
        <f t="shared" si="18"/>
        <v>82472</v>
      </c>
      <c r="J217" s="24">
        <f t="shared" si="19"/>
        <v>5366.751961042616</v>
      </c>
      <c r="K217" s="24"/>
      <c r="L217" s="3"/>
      <c r="M217" s="2">
        <v>0.13531447604673555</v>
      </c>
      <c r="N217" s="3">
        <v>293</v>
      </c>
      <c r="O217" s="3">
        <f t="shared" si="15"/>
        <v>39.64714148169352</v>
      </c>
      <c r="R217" s="2">
        <v>0.13531447604673555</v>
      </c>
      <c r="S217" s="3">
        <v>293</v>
      </c>
      <c r="T217" s="3">
        <f t="shared" si="16"/>
        <v>39.64714148169352</v>
      </c>
    </row>
    <row r="218" spans="6:20" ht="12.75">
      <c r="F218" s="2">
        <v>0.13606682704784082</v>
      </c>
      <c r="G218" s="3">
        <v>292</v>
      </c>
      <c r="H218" s="3">
        <f t="shared" si="17"/>
        <v>39.731513497969516</v>
      </c>
      <c r="I218" s="19">
        <f t="shared" si="18"/>
        <v>82764</v>
      </c>
      <c r="J218" s="24">
        <f t="shared" si="19"/>
        <v>5406.483474540586</v>
      </c>
      <c r="K218" s="24"/>
      <c r="L218" s="3"/>
      <c r="M218" s="2">
        <v>0.13606682704784082</v>
      </c>
      <c r="N218" s="3">
        <v>292</v>
      </c>
      <c r="O218" s="3">
        <f t="shared" si="15"/>
        <v>39.731513497969516</v>
      </c>
      <c r="R218" s="2">
        <v>0.13606682704784082</v>
      </c>
      <c r="S218" s="3">
        <v>292</v>
      </c>
      <c r="T218" s="3">
        <f t="shared" si="16"/>
        <v>39.731513497969516</v>
      </c>
    </row>
    <row r="219" spans="6:20" ht="12.75">
      <c r="F219" s="2">
        <v>0.13606682704784082</v>
      </c>
      <c r="G219" s="3">
        <v>291</v>
      </c>
      <c r="H219" s="3">
        <f t="shared" si="17"/>
        <v>39.595446670921675</v>
      </c>
      <c r="I219" s="19">
        <f t="shared" si="18"/>
        <v>83055</v>
      </c>
      <c r="J219" s="24">
        <f t="shared" si="19"/>
        <v>5446.078921211508</v>
      </c>
      <c r="K219" s="24"/>
      <c r="L219" s="3"/>
      <c r="M219" s="2">
        <v>0.13606682704784082</v>
      </c>
      <c r="N219" s="3">
        <v>291</v>
      </c>
      <c r="O219" s="3">
        <f t="shared" si="15"/>
        <v>39.595446670921675</v>
      </c>
      <c r="R219" s="2">
        <v>0.13606682704784082</v>
      </c>
      <c r="S219" s="3">
        <v>291</v>
      </c>
      <c r="T219" s="3">
        <f t="shared" si="16"/>
        <v>39.595446670921675</v>
      </c>
    </row>
    <row r="220" spans="6:20" ht="12.75">
      <c r="F220" s="2">
        <v>0.14027507943076373</v>
      </c>
      <c r="G220" s="3">
        <v>290</v>
      </c>
      <c r="H220" s="3">
        <f t="shared" si="17"/>
        <v>40.67977303492148</v>
      </c>
      <c r="I220" s="19">
        <f t="shared" si="18"/>
        <v>83345</v>
      </c>
      <c r="J220" s="24">
        <f t="shared" si="19"/>
        <v>5486.7586942464295</v>
      </c>
      <c r="K220" s="24"/>
      <c r="L220" s="3"/>
      <c r="M220" s="2">
        <v>0.14027507943076373</v>
      </c>
      <c r="N220" s="3">
        <v>290</v>
      </c>
      <c r="O220" s="3">
        <f t="shared" si="15"/>
        <v>40.67977303492148</v>
      </c>
      <c r="R220" s="2">
        <v>0.14027507943076373</v>
      </c>
      <c r="S220" s="3">
        <v>290</v>
      </c>
      <c r="T220" s="3">
        <f t="shared" si="16"/>
        <v>40.67977303492148</v>
      </c>
    </row>
    <row r="221" spans="6:20" ht="12.75">
      <c r="F221" s="2">
        <v>0.14042975576245392</v>
      </c>
      <c r="G221" s="3">
        <v>289</v>
      </c>
      <c r="H221" s="3">
        <f t="shared" si="17"/>
        <v>40.58419941534918</v>
      </c>
      <c r="I221" s="19">
        <f t="shared" si="18"/>
        <v>83634</v>
      </c>
      <c r="J221" s="24">
        <f t="shared" si="19"/>
        <v>5527.342893661778</v>
      </c>
      <c r="K221" s="24"/>
      <c r="L221" s="3"/>
      <c r="M221" s="2">
        <v>0.14042975576245392</v>
      </c>
      <c r="N221" s="3">
        <v>289</v>
      </c>
      <c r="O221" s="3">
        <f t="shared" si="15"/>
        <v>40.58419941534918</v>
      </c>
      <c r="R221" s="2">
        <v>0.14042975576245392</v>
      </c>
      <c r="S221" s="3">
        <v>289</v>
      </c>
      <c r="T221" s="3">
        <f t="shared" si="16"/>
        <v>40.58419941534918</v>
      </c>
    </row>
    <row r="222" spans="6:20" ht="12.75">
      <c r="F222" s="2">
        <v>0.14051887897161</v>
      </c>
      <c r="G222" s="3">
        <v>288</v>
      </c>
      <c r="H222" s="3">
        <f t="shared" si="17"/>
        <v>40.46943714382368</v>
      </c>
      <c r="I222" s="19">
        <f t="shared" si="18"/>
        <v>83922</v>
      </c>
      <c r="J222" s="24">
        <f t="shared" si="19"/>
        <v>5567.812330805602</v>
      </c>
      <c r="K222" s="24"/>
      <c r="L222" s="3"/>
      <c r="M222" s="2">
        <v>0.14051887897161</v>
      </c>
      <c r="N222" s="3">
        <v>288</v>
      </c>
      <c r="O222" s="3">
        <f t="shared" si="15"/>
        <v>40.46943714382368</v>
      </c>
      <c r="R222" s="2">
        <v>0.14051887897161</v>
      </c>
      <c r="S222" s="3">
        <v>288</v>
      </c>
      <c r="T222" s="3">
        <f t="shared" si="16"/>
        <v>40.46943714382368</v>
      </c>
    </row>
    <row r="223" spans="6:20" ht="12.75">
      <c r="F223" s="2">
        <v>0.14064697609001406</v>
      </c>
      <c r="G223" s="3">
        <v>287</v>
      </c>
      <c r="H223" s="3">
        <f t="shared" si="17"/>
        <v>40.365682137834035</v>
      </c>
      <c r="I223" s="19">
        <f t="shared" si="18"/>
        <v>84209</v>
      </c>
      <c r="J223" s="24">
        <f t="shared" si="19"/>
        <v>5608.178012943436</v>
      </c>
      <c r="K223" s="24"/>
      <c r="L223" s="3"/>
      <c r="M223" s="2">
        <v>0.14064697609001406</v>
      </c>
      <c r="N223" s="3">
        <v>287</v>
      </c>
      <c r="O223" s="3">
        <f t="shared" si="15"/>
        <v>40.365682137834035</v>
      </c>
      <c r="R223" s="2">
        <v>0.14064697609001406</v>
      </c>
      <c r="S223" s="3">
        <v>287</v>
      </c>
      <c r="T223" s="3">
        <f t="shared" si="16"/>
        <v>40.365682137834035</v>
      </c>
    </row>
    <row r="224" spans="6:20" ht="12.75">
      <c r="F224" s="2">
        <v>0.14138627945908908</v>
      </c>
      <c r="G224" s="3">
        <v>286</v>
      </c>
      <c r="H224" s="3">
        <f t="shared" si="17"/>
        <v>40.436475925299476</v>
      </c>
      <c r="I224" s="19">
        <f t="shared" si="18"/>
        <v>84495</v>
      </c>
      <c r="J224" s="24">
        <f t="shared" si="19"/>
        <v>5648.614488868736</v>
      </c>
      <c r="K224" s="24"/>
      <c r="L224" s="3"/>
      <c r="M224" s="2">
        <v>0.14138627945908908</v>
      </c>
      <c r="N224" s="3">
        <v>286</v>
      </c>
      <c r="O224" s="3">
        <f t="shared" si="15"/>
        <v>40.436475925299476</v>
      </c>
      <c r="R224" s="2">
        <v>0.14138627945908908</v>
      </c>
      <c r="S224" s="3">
        <v>286</v>
      </c>
      <c r="T224" s="3">
        <f t="shared" si="16"/>
        <v>40.436475925299476</v>
      </c>
    </row>
    <row r="225" spans="6:20" ht="12.75">
      <c r="F225" s="2">
        <v>0.14167783022507136</v>
      </c>
      <c r="G225" s="3">
        <v>285</v>
      </c>
      <c r="H225" s="3">
        <f t="shared" si="17"/>
        <v>40.37818161414533</v>
      </c>
      <c r="I225" s="19">
        <f t="shared" si="18"/>
        <v>84780</v>
      </c>
      <c r="J225" s="24">
        <f t="shared" si="19"/>
        <v>5688.992670482881</v>
      </c>
      <c r="K225" s="24"/>
      <c r="L225" s="3"/>
      <c r="M225" s="2">
        <v>0.14167783022507136</v>
      </c>
      <c r="N225" s="3">
        <v>285</v>
      </c>
      <c r="O225" s="3">
        <f t="shared" si="15"/>
        <v>40.37818161414533</v>
      </c>
      <c r="R225" s="2">
        <v>0.14167783022507136</v>
      </c>
      <c r="S225" s="3">
        <v>285</v>
      </c>
      <c r="T225" s="3">
        <f t="shared" si="16"/>
        <v>40.37818161414533</v>
      </c>
    </row>
    <row r="226" spans="6:20" ht="12.75">
      <c r="F226" s="2">
        <v>0.14205529762317234</v>
      </c>
      <c r="G226" s="3">
        <v>284</v>
      </c>
      <c r="H226" s="3">
        <f t="shared" si="17"/>
        <v>40.34370452498094</v>
      </c>
      <c r="I226" s="19">
        <f t="shared" si="18"/>
        <v>85064</v>
      </c>
      <c r="J226" s="24">
        <f t="shared" si="19"/>
        <v>5729.336375007862</v>
      </c>
      <c r="K226" s="24"/>
      <c r="L226" s="3"/>
      <c r="M226" s="2">
        <v>0.14205529762317234</v>
      </c>
      <c r="N226" s="3">
        <v>284</v>
      </c>
      <c r="O226" s="3">
        <f t="shared" si="15"/>
        <v>40.34370452498094</v>
      </c>
      <c r="R226" s="2">
        <v>0.14205529762317234</v>
      </c>
      <c r="S226" s="3">
        <v>284</v>
      </c>
      <c r="T226" s="3">
        <f t="shared" si="16"/>
        <v>40.34370452498094</v>
      </c>
    </row>
    <row r="227" spans="6:20" ht="12.75">
      <c r="F227" s="2">
        <v>0.14205529762317234</v>
      </c>
      <c r="G227" s="3">
        <v>283</v>
      </c>
      <c r="H227" s="3">
        <f t="shared" si="17"/>
        <v>40.20164922735778</v>
      </c>
      <c r="I227" s="19">
        <f t="shared" si="18"/>
        <v>85347</v>
      </c>
      <c r="J227" s="24">
        <f t="shared" si="19"/>
        <v>5769.53802423522</v>
      </c>
      <c r="K227" s="24"/>
      <c r="L227" s="3"/>
      <c r="M227" s="2">
        <v>0.14205529762317234</v>
      </c>
      <c r="N227" s="3">
        <v>283</v>
      </c>
      <c r="O227" s="3">
        <f t="shared" si="15"/>
        <v>40.20164922735778</v>
      </c>
      <c r="R227" s="2">
        <v>0.14205529762317234</v>
      </c>
      <c r="S227" s="3">
        <v>283</v>
      </c>
      <c r="T227" s="3">
        <f t="shared" si="16"/>
        <v>40.20164922735778</v>
      </c>
    </row>
    <row r="228" spans="6:20" ht="12.75">
      <c r="F228" s="2">
        <v>0.14209992682276462</v>
      </c>
      <c r="G228" s="3">
        <v>282</v>
      </c>
      <c r="H228" s="3">
        <f t="shared" si="17"/>
        <v>40.072179364019625</v>
      </c>
      <c r="I228" s="19">
        <f t="shared" si="18"/>
        <v>85629</v>
      </c>
      <c r="J228" s="24">
        <f t="shared" si="19"/>
        <v>5809.61020359924</v>
      </c>
      <c r="K228" s="24"/>
      <c r="L228" s="3"/>
      <c r="M228" s="2">
        <v>0.14209992682276462</v>
      </c>
      <c r="N228" s="3">
        <v>282</v>
      </c>
      <c r="O228" s="3">
        <f t="shared" si="15"/>
        <v>40.072179364019625</v>
      </c>
      <c r="R228" s="2">
        <v>0.14209992682276462</v>
      </c>
      <c r="S228" s="3">
        <v>282</v>
      </c>
      <c r="T228" s="3">
        <f t="shared" si="16"/>
        <v>40.072179364019625</v>
      </c>
    </row>
    <row r="229" spans="6:20" ht="12.75">
      <c r="F229" s="2">
        <v>0.1421845135424922</v>
      </c>
      <c r="G229" s="3">
        <v>281</v>
      </c>
      <c r="H229" s="3">
        <f t="shared" si="17"/>
        <v>39.95384830544031</v>
      </c>
      <c r="I229" s="19">
        <f t="shared" si="18"/>
        <v>85910</v>
      </c>
      <c r="J229" s="24">
        <f t="shared" si="19"/>
        <v>5849.56405190468</v>
      </c>
      <c r="K229" s="24"/>
      <c r="L229" s="3"/>
      <c r="M229" s="2">
        <v>0.1421845135424922</v>
      </c>
      <c r="N229" s="3">
        <v>281</v>
      </c>
      <c r="O229" s="3">
        <f t="shared" si="15"/>
        <v>39.95384830544031</v>
      </c>
      <c r="R229" s="2">
        <v>0.1421845135424922</v>
      </c>
      <c r="S229" s="3">
        <v>281</v>
      </c>
      <c r="T229" s="3">
        <f t="shared" si="16"/>
        <v>39.95384830544031</v>
      </c>
    </row>
    <row r="230" spans="6:20" ht="12.75">
      <c r="F230" s="2">
        <v>0.143080581019379</v>
      </c>
      <c r="G230" s="3">
        <v>280</v>
      </c>
      <c r="H230" s="3">
        <f t="shared" si="17"/>
        <v>40.06256268542612</v>
      </c>
      <c r="I230" s="19">
        <f t="shared" si="18"/>
        <v>86190</v>
      </c>
      <c r="J230" s="24">
        <f t="shared" si="19"/>
        <v>5889.626614590106</v>
      </c>
      <c r="K230" s="24"/>
      <c r="L230" s="3"/>
      <c r="M230" s="2">
        <v>0.143080581019379</v>
      </c>
      <c r="N230" s="3">
        <v>280</v>
      </c>
      <c r="O230" s="3">
        <f t="shared" si="15"/>
        <v>40.06256268542612</v>
      </c>
      <c r="R230" s="2">
        <v>0.143080581019379</v>
      </c>
      <c r="S230" s="3">
        <v>280</v>
      </c>
      <c r="T230" s="3">
        <f t="shared" si="16"/>
        <v>40.06256268542612</v>
      </c>
    </row>
    <row r="231" spans="6:20" ht="12.75">
      <c r="F231" s="2">
        <v>0.14485588140900538</v>
      </c>
      <c r="G231" s="3">
        <v>279</v>
      </c>
      <c r="H231" s="3">
        <f t="shared" si="17"/>
        <v>40.4147909131125</v>
      </c>
      <c r="I231" s="19">
        <f t="shared" si="18"/>
        <v>86469</v>
      </c>
      <c r="J231" s="24">
        <f t="shared" si="19"/>
        <v>5930.041405503219</v>
      </c>
      <c r="K231" s="24"/>
      <c r="L231" s="3"/>
      <c r="M231" s="2">
        <v>0.14485588140900538</v>
      </c>
      <c r="N231" s="3">
        <v>279</v>
      </c>
      <c r="O231" s="3">
        <f t="shared" si="15"/>
        <v>40.4147909131125</v>
      </c>
      <c r="R231" s="2">
        <v>0.14485588140900538</v>
      </c>
      <c r="S231" s="3">
        <v>279</v>
      </c>
      <c r="T231" s="3">
        <f t="shared" si="16"/>
        <v>40.4147909131125</v>
      </c>
    </row>
    <row r="232" spans="6:20" ht="12.75">
      <c r="F232" s="2">
        <v>0.14497151141229223</v>
      </c>
      <c r="G232" s="3">
        <v>278</v>
      </c>
      <c r="H232" s="3">
        <f t="shared" si="17"/>
        <v>40.30208017261724</v>
      </c>
      <c r="I232" s="19">
        <f t="shared" si="18"/>
        <v>86747</v>
      </c>
      <c r="J232" s="24">
        <f t="shared" si="19"/>
        <v>5970.343485675836</v>
      </c>
      <c r="K232" s="24"/>
      <c r="L232" s="3"/>
      <c r="M232" s="2">
        <v>0.14497151141229223</v>
      </c>
      <c r="N232" s="3">
        <v>278</v>
      </c>
      <c r="O232" s="3">
        <f t="shared" si="15"/>
        <v>40.30208017261724</v>
      </c>
      <c r="R232" s="2">
        <v>0.14497151141229223</v>
      </c>
      <c r="S232" s="3">
        <v>278</v>
      </c>
      <c r="T232" s="3">
        <f t="shared" si="16"/>
        <v>40.30208017261724</v>
      </c>
    </row>
    <row r="233" spans="6:20" ht="12.75">
      <c r="F233" s="2">
        <v>0.14572328189648445</v>
      </c>
      <c r="G233" s="3">
        <v>277</v>
      </c>
      <c r="H233" s="3">
        <f t="shared" si="17"/>
        <v>40.365349085326194</v>
      </c>
      <c r="I233" s="19">
        <f t="shared" si="18"/>
        <v>87024</v>
      </c>
      <c r="J233" s="24">
        <f t="shared" si="19"/>
        <v>6010.708834761162</v>
      </c>
      <c r="K233" s="24"/>
      <c r="L233" s="3"/>
      <c r="M233" s="2">
        <v>0.14572328189648445</v>
      </c>
      <c r="N233" s="3">
        <v>277</v>
      </c>
      <c r="O233" s="3">
        <f t="shared" si="15"/>
        <v>40.365349085326194</v>
      </c>
      <c r="R233" s="2">
        <v>0.14572328189648445</v>
      </c>
      <c r="S233" s="3">
        <v>277</v>
      </c>
      <c r="T233" s="3">
        <f t="shared" si="16"/>
        <v>40.365349085326194</v>
      </c>
    </row>
    <row r="234" spans="6:20" ht="12.75">
      <c r="F234" s="2">
        <v>0.14588608260799427</v>
      </c>
      <c r="G234" s="3">
        <v>276</v>
      </c>
      <c r="H234" s="3">
        <f t="shared" si="17"/>
        <v>40.264558799806416</v>
      </c>
      <c r="I234" s="19">
        <f t="shared" si="18"/>
        <v>87300</v>
      </c>
      <c r="J234" s="24">
        <f t="shared" si="19"/>
        <v>6050.973393560968</v>
      </c>
      <c r="K234" s="24"/>
      <c r="L234" s="3"/>
      <c r="M234" s="2">
        <v>0.14588608260799427</v>
      </c>
      <c r="N234" s="3">
        <v>276</v>
      </c>
      <c r="O234" s="3">
        <f t="shared" si="15"/>
        <v>40.264558799806416</v>
      </c>
      <c r="R234" s="2">
        <v>0.14588608260799427</v>
      </c>
      <c r="S234" s="3">
        <v>276</v>
      </c>
      <c r="T234" s="3">
        <f t="shared" si="16"/>
        <v>40.264558799806416</v>
      </c>
    </row>
    <row r="235" spans="6:20" ht="12.75">
      <c r="F235" s="2">
        <v>0.14745808287144258</v>
      </c>
      <c r="G235" s="3">
        <v>275</v>
      </c>
      <c r="H235" s="3">
        <f t="shared" si="17"/>
        <v>40.55097278964671</v>
      </c>
      <c r="I235" s="19">
        <f t="shared" si="18"/>
        <v>87575</v>
      </c>
      <c r="J235" s="24">
        <f t="shared" si="19"/>
        <v>6091.524366350615</v>
      </c>
      <c r="K235" s="24"/>
      <c r="L235" s="3"/>
      <c r="M235" s="2">
        <v>0.14745808287144258</v>
      </c>
      <c r="N235" s="3">
        <v>275</v>
      </c>
      <c r="O235" s="3">
        <f t="shared" si="15"/>
        <v>40.55097278964671</v>
      </c>
      <c r="R235" s="2">
        <v>0.14745808287144258</v>
      </c>
      <c r="S235" s="3">
        <v>275</v>
      </c>
      <c r="T235" s="3">
        <f t="shared" si="16"/>
        <v>40.55097278964671</v>
      </c>
    </row>
    <row r="236" spans="6:20" ht="12.75">
      <c r="F236" s="2">
        <v>0.14834294191025252</v>
      </c>
      <c r="G236" s="3">
        <v>274</v>
      </c>
      <c r="H236" s="3">
        <f t="shared" si="17"/>
        <v>40.64596608340919</v>
      </c>
      <c r="I236" s="19">
        <f t="shared" si="18"/>
        <v>87849</v>
      </c>
      <c r="J236" s="24">
        <f t="shared" si="19"/>
        <v>6132.170332434024</v>
      </c>
      <c r="K236" s="24"/>
      <c r="L236" s="3"/>
      <c r="M236" s="2">
        <v>0.14834294191025252</v>
      </c>
      <c r="N236" s="3">
        <v>274</v>
      </c>
      <c r="O236" s="3">
        <f t="shared" si="15"/>
        <v>40.64596608340919</v>
      </c>
      <c r="R236" s="2">
        <v>0.14834294191025252</v>
      </c>
      <c r="S236" s="3">
        <v>274</v>
      </c>
      <c r="T236" s="3">
        <f t="shared" si="16"/>
        <v>40.64596608340919</v>
      </c>
    </row>
    <row r="237" spans="6:20" ht="12.75">
      <c r="F237" s="2">
        <v>0.14898482433649782</v>
      </c>
      <c r="G237" s="3">
        <v>273</v>
      </c>
      <c r="H237" s="3">
        <f t="shared" si="17"/>
        <v>40.67285704386391</v>
      </c>
      <c r="I237" s="19">
        <f t="shared" si="18"/>
        <v>88122</v>
      </c>
      <c r="J237" s="24">
        <f t="shared" si="19"/>
        <v>6172.843189477888</v>
      </c>
      <c r="K237" s="24"/>
      <c r="L237" s="3"/>
      <c r="M237" s="2">
        <v>0.14898482433649782</v>
      </c>
      <c r="N237" s="3">
        <v>273</v>
      </c>
      <c r="O237" s="3">
        <f t="shared" si="15"/>
        <v>40.67285704386391</v>
      </c>
      <c r="R237" s="2">
        <v>0.14898482433649782</v>
      </c>
      <c r="S237" s="3">
        <v>273</v>
      </c>
      <c r="T237" s="3">
        <f t="shared" si="16"/>
        <v>40.67285704386391</v>
      </c>
    </row>
    <row r="238" spans="6:20" ht="12.75">
      <c r="F238" s="2">
        <v>0.1493029366166466</v>
      </c>
      <c r="G238" s="3">
        <v>272</v>
      </c>
      <c r="H238" s="3">
        <f t="shared" si="17"/>
        <v>40.61039875972787</v>
      </c>
      <c r="I238" s="19">
        <f t="shared" si="18"/>
        <v>88394</v>
      </c>
      <c r="J238" s="24">
        <f t="shared" si="19"/>
        <v>6213.453588237616</v>
      </c>
      <c r="K238" s="24"/>
      <c r="L238" s="3"/>
      <c r="M238" s="2">
        <v>0.1493029366166466</v>
      </c>
      <c r="N238" s="3">
        <v>272</v>
      </c>
      <c r="O238" s="3">
        <f t="shared" si="15"/>
        <v>40.61039875972787</v>
      </c>
      <c r="R238" s="2">
        <v>0.1493029366166466</v>
      </c>
      <c r="S238" s="3">
        <v>272</v>
      </c>
      <c r="T238" s="3">
        <f t="shared" si="16"/>
        <v>40.61039875972787</v>
      </c>
    </row>
    <row r="239" spans="6:20" ht="12.75">
      <c r="F239" s="2">
        <v>0.15002865715923266</v>
      </c>
      <c r="G239" s="3">
        <v>271</v>
      </c>
      <c r="H239" s="3">
        <f t="shared" si="17"/>
        <v>40.65776609015205</v>
      </c>
      <c r="I239" s="19">
        <f t="shared" si="18"/>
        <v>88665</v>
      </c>
      <c r="J239" s="24">
        <f t="shared" si="19"/>
        <v>6254.111354327768</v>
      </c>
      <c r="K239" s="24"/>
      <c r="L239" s="3"/>
      <c r="M239" s="2">
        <v>0.15002865715923266</v>
      </c>
      <c r="N239" s="3">
        <v>271</v>
      </c>
      <c r="O239" s="3">
        <f t="shared" si="15"/>
        <v>40.65776609015205</v>
      </c>
      <c r="R239" s="2">
        <v>0.15002865715923266</v>
      </c>
      <c r="S239" s="3">
        <v>271</v>
      </c>
      <c r="T239" s="3">
        <f t="shared" si="16"/>
        <v>40.65776609015205</v>
      </c>
    </row>
    <row r="240" spans="6:20" ht="12.75">
      <c r="F240" s="2">
        <v>0.15266248579631703</v>
      </c>
      <c r="G240" s="3">
        <v>270</v>
      </c>
      <c r="H240" s="3">
        <f t="shared" si="17"/>
        <v>41.218871165005595</v>
      </c>
      <c r="I240" s="19">
        <f t="shared" si="18"/>
        <v>88935</v>
      </c>
      <c r="J240" s="24">
        <f t="shared" si="19"/>
        <v>6295.330225492774</v>
      </c>
      <c r="K240" s="24"/>
      <c r="L240" s="3"/>
      <c r="M240" s="2">
        <v>0.15266248579631703</v>
      </c>
      <c r="N240" s="3">
        <v>270</v>
      </c>
      <c r="O240" s="3">
        <f t="shared" si="15"/>
        <v>41.218871165005595</v>
      </c>
      <c r="R240" s="2">
        <v>0.15266248579631703</v>
      </c>
      <c r="S240" s="3">
        <v>270</v>
      </c>
      <c r="T240" s="3">
        <f t="shared" si="16"/>
        <v>41.218871165005595</v>
      </c>
    </row>
    <row r="241" spans="6:20" ht="12.75">
      <c r="F241" s="2">
        <v>0.15266248579631703</v>
      </c>
      <c r="G241" s="3">
        <v>269</v>
      </c>
      <c r="H241" s="3">
        <f t="shared" si="17"/>
        <v>41.06620867920928</v>
      </c>
      <c r="I241" s="19">
        <f t="shared" si="18"/>
        <v>89204</v>
      </c>
      <c r="J241" s="24">
        <f t="shared" si="19"/>
        <v>6336.396434171983</v>
      </c>
      <c r="K241" s="24"/>
      <c r="L241" s="3"/>
      <c r="M241" s="2">
        <v>0.15266248579631703</v>
      </c>
      <c r="N241" s="3">
        <v>269</v>
      </c>
      <c r="O241" s="3">
        <f t="shared" si="15"/>
        <v>41.06620867920928</v>
      </c>
      <c r="R241" s="2">
        <v>0.15266248579631703</v>
      </c>
      <c r="S241" s="3">
        <v>269</v>
      </c>
      <c r="T241" s="3">
        <f t="shared" si="16"/>
        <v>41.06620867920928</v>
      </c>
    </row>
    <row r="242" spans="6:20" ht="12.75">
      <c r="F242" s="2">
        <v>0.15266739119838735</v>
      </c>
      <c r="G242" s="3">
        <v>268</v>
      </c>
      <c r="H242" s="3">
        <f t="shared" si="17"/>
        <v>40.91486084116781</v>
      </c>
      <c r="I242" s="19">
        <f t="shared" si="18"/>
        <v>89472</v>
      </c>
      <c r="J242" s="24">
        <f t="shared" si="19"/>
        <v>6377.311295013151</v>
      </c>
      <c r="K242" s="24"/>
      <c r="L242" s="3"/>
      <c r="M242" s="2">
        <v>0.15266739119838735</v>
      </c>
      <c r="N242" s="3">
        <v>268</v>
      </c>
      <c r="O242" s="3">
        <f t="shared" si="15"/>
        <v>40.91486084116781</v>
      </c>
      <c r="R242" s="2">
        <v>0.15266739119838735</v>
      </c>
      <c r="S242" s="3">
        <v>268</v>
      </c>
      <c r="T242" s="3">
        <f t="shared" si="16"/>
        <v>40.91486084116781</v>
      </c>
    </row>
    <row r="243" spans="6:20" ht="12.75">
      <c r="F243" s="2">
        <v>0.1559143510498233</v>
      </c>
      <c r="G243" s="3">
        <v>267</v>
      </c>
      <c r="H243" s="3">
        <f t="shared" si="17"/>
        <v>41.62913173030282</v>
      </c>
      <c r="I243" s="19">
        <f t="shared" si="18"/>
        <v>89739</v>
      </c>
      <c r="J243" s="24">
        <f t="shared" si="19"/>
        <v>6418.940426743454</v>
      </c>
      <c r="K243" s="24"/>
      <c r="L243" s="3"/>
      <c r="M243" s="2">
        <v>0.1559143510498233</v>
      </c>
      <c r="N243" s="3">
        <v>267</v>
      </c>
      <c r="O243" s="3">
        <f t="shared" si="15"/>
        <v>41.62913173030282</v>
      </c>
      <c r="R243" s="2">
        <v>0.1559143510498233</v>
      </c>
      <c r="S243" s="3">
        <v>267</v>
      </c>
      <c r="T243" s="3">
        <f t="shared" si="16"/>
        <v>41.62913173030282</v>
      </c>
    </row>
    <row r="244" spans="6:20" ht="12.75">
      <c r="F244" s="2">
        <v>0.15640671356530156</v>
      </c>
      <c r="G244" s="3">
        <v>266</v>
      </c>
      <c r="H244" s="3">
        <f t="shared" si="17"/>
        <v>41.60418580837022</v>
      </c>
      <c r="I244" s="19">
        <f t="shared" si="18"/>
        <v>90005</v>
      </c>
      <c r="J244" s="24">
        <f t="shared" si="19"/>
        <v>6460.544612551824</v>
      </c>
      <c r="K244" s="24"/>
      <c r="L244" s="3"/>
      <c r="M244" s="2">
        <v>0.15640671356530156</v>
      </c>
      <c r="N244" s="3">
        <v>266</v>
      </c>
      <c r="O244" s="3">
        <f t="shared" si="15"/>
        <v>41.60418580837022</v>
      </c>
      <c r="R244" s="2">
        <v>0.15640671356530156</v>
      </c>
      <c r="S244" s="3">
        <v>266</v>
      </c>
      <c r="T244" s="3">
        <f t="shared" si="16"/>
        <v>41.60418580837022</v>
      </c>
    </row>
    <row r="245" spans="6:20" ht="12.75">
      <c r="F245" s="2">
        <v>0.15786688872119148</v>
      </c>
      <c r="G245" s="3">
        <v>265</v>
      </c>
      <c r="H245" s="3">
        <f t="shared" si="17"/>
        <v>41.83472551111574</v>
      </c>
      <c r="I245" s="19">
        <f t="shared" si="18"/>
        <v>90270</v>
      </c>
      <c r="J245" s="24">
        <f t="shared" si="19"/>
        <v>6502.3793380629395</v>
      </c>
      <c r="K245" s="24"/>
      <c r="L245" s="3"/>
      <c r="M245" s="2">
        <v>0.15786688872119148</v>
      </c>
      <c r="N245" s="3">
        <v>265</v>
      </c>
      <c r="O245" s="3">
        <f t="shared" si="15"/>
        <v>41.83472551111574</v>
      </c>
      <c r="R245" s="2">
        <v>0.15786688872119148</v>
      </c>
      <c r="S245" s="3">
        <v>265</v>
      </c>
      <c r="T245" s="3">
        <f t="shared" si="16"/>
        <v>41.83472551111574</v>
      </c>
    </row>
    <row r="246" spans="6:20" ht="12.75">
      <c r="F246" s="2">
        <v>0.15899223384088546</v>
      </c>
      <c r="G246" s="3">
        <v>264</v>
      </c>
      <c r="H246" s="3">
        <f t="shared" si="17"/>
        <v>41.97394973399376</v>
      </c>
      <c r="I246" s="19">
        <f t="shared" si="18"/>
        <v>90534</v>
      </c>
      <c r="J246" s="24">
        <f t="shared" si="19"/>
        <v>6544.353287796933</v>
      </c>
      <c r="K246" s="24"/>
      <c r="L246" s="3"/>
      <c r="M246" s="2">
        <v>0.15899223384088546</v>
      </c>
      <c r="N246" s="3">
        <v>264</v>
      </c>
      <c r="O246" s="3">
        <f t="shared" si="15"/>
        <v>41.97394973399376</v>
      </c>
      <c r="R246" s="2">
        <v>0.15899223384088546</v>
      </c>
      <c r="S246" s="3">
        <v>264</v>
      </c>
      <c r="T246" s="3">
        <f t="shared" si="16"/>
        <v>41.97394973399376</v>
      </c>
    </row>
    <row r="247" spans="6:20" ht="12.75">
      <c r="F247" s="2">
        <v>0.15899223384088546</v>
      </c>
      <c r="G247" s="3">
        <v>263</v>
      </c>
      <c r="H247" s="3">
        <f t="shared" si="17"/>
        <v>41.81495750015287</v>
      </c>
      <c r="I247" s="19">
        <f t="shared" si="18"/>
        <v>90797</v>
      </c>
      <c r="J247" s="24">
        <f t="shared" si="19"/>
        <v>6586.168245297085</v>
      </c>
      <c r="K247" s="24"/>
      <c r="L247" s="3"/>
      <c r="M247" s="2">
        <v>0.15899223384088546</v>
      </c>
      <c r="N247" s="3">
        <v>263</v>
      </c>
      <c r="O247" s="3">
        <f t="shared" si="15"/>
        <v>41.81495750015287</v>
      </c>
      <c r="R247" s="2">
        <v>0.15899223384088546</v>
      </c>
      <c r="S247" s="3">
        <v>263</v>
      </c>
      <c r="T247" s="3">
        <f t="shared" si="16"/>
        <v>41.81495750015287</v>
      </c>
    </row>
    <row r="248" spans="6:20" ht="12.75">
      <c r="F248" s="2">
        <v>0.15960168969614963</v>
      </c>
      <c r="G248" s="3">
        <v>262</v>
      </c>
      <c r="H248" s="3">
        <f t="shared" si="17"/>
        <v>41.8156427003912</v>
      </c>
      <c r="I248" s="19">
        <f t="shared" si="18"/>
        <v>91059</v>
      </c>
      <c r="J248" s="24">
        <f t="shared" si="19"/>
        <v>6627.983887997477</v>
      </c>
      <c r="K248" s="24"/>
      <c r="L248" s="3"/>
      <c r="M248" s="2">
        <v>0.15960168969614963</v>
      </c>
      <c r="N248" s="3">
        <v>262</v>
      </c>
      <c r="O248" s="3">
        <f t="shared" si="15"/>
        <v>41.8156427003912</v>
      </c>
      <c r="R248" s="2">
        <v>0.15960168969614963</v>
      </c>
      <c r="S248" s="3">
        <v>262</v>
      </c>
      <c r="T248" s="3">
        <f t="shared" si="16"/>
        <v>41.8156427003912</v>
      </c>
    </row>
    <row r="249" spans="6:20" ht="12.75">
      <c r="F249" s="2">
        <v>0.15965769509952088</v>
      </c>
      <c r="G249" s="3">
        <v>261</v>
      </c>
      <c r="H249" s="3">
        <f t="shared" si="17"/>
        <v>41.67065842097495</v>
      </c>
      <c r="I249" s="19">
        <f t="shared" si="18"/>
        <v>91320</v>
      </c>
      <c r="J249" s="24">
        <f t="shared" si="19"/>
        <v>6669.654546418452</v>
      </c>
      <c r="K249" s="24"/>
      <c r="L249" s="3"/>
      <c r="M249" s="2">
        <v>0.15965769509952088</v>
      </c>
      <c r="N249" s="3">
        <v>261</v>
      </c>
      <c r="O249" s="3">
        <f t="shared" si="15"/>
        <v>41.67065842097495</v>
      </c>
      <c r="R249" s="2">
        <v>0.15965769509952088</v>
      </c>
      <c r="S249" s="3">
        <v>261</v>
      </c>
      <c r="T249" s="3">
        <f t="shared" si="16"/>
        <v>41.67065842097495</v>
      </c>
    </row>
    <row r="250" spans="6:20" ht="12.75">
      <c r="F250" s="2">
        <v>0.16133649067110778</v>
      </c>
      <c r="G250" s="3">
        <v>260</v>
      </c>
      <c r="H250" s="3">
        <f t="shared" si="17"/>
        <v>41.94748757448802</v>
      </c>
      <c r="I250" s="19">
        <f t="shared" si="18"/>
        <v>91580</v>
      </c>
      <c r="J250" s="24">
        <f t="shared" si="19"/>
        <v>6711.60203399294</v>
      </c>
      <c r="K250" s="24"/>
      <c r="L250" s="3"/>
      <c r="M250" s="2">
        <v>0.16133649067110778</v>
      </c>
      <c r="N250" s="3">
        <v>260</v>
      </c>
      <c r="O250" s="3">
        <f t="shared" si="15"/>
        <v>41.94748757448802</v>
      </c>
      <c r="R250" s="2">
        <v>0.16133649067110778</v>
      </c>
      <c r="S250" s="3">
        <v>260</v>
      </c>
      <c r="T250" s="3">
        <f t="shared" si="16"/>
        <v>41.94748757448802</v>
      </c>
    </row>
    <row r="251" spans="6:20" ht="12.75">
      <c r="F251" s="2">
        <v>0.16182866390209366</v>
      </c>
      <c r="G251" s="3">
        <v>259</v>
      </c>
      <c r="H251" s="3">
        <f t="shared" si="17"/>
        <v>41.91362395064226</v>
      </c>
      <c r="I251" s="19">
        <f t="shared" si="18"/>
        <v>91839</v>
      </c>
      <c r="J251" s="24">
        <f t="shared" si="19"/>
        <v>6753.5156579435825</v>
      </c>
      <c r="K251" s="24"/>
      <c r="L251" s="3"/>
      <c r="M251" s="2">
        <v>0.16182866390209366</v>
      </c>
      <c r="N251" s="3">
        <v>259</v>
      </c>
      <c r="O251" s="3">
        <f t="shared" si="15"/>
        <v>41.91362395064226</v>
      </c>
      <c r="R251" s="2">
        <v>0.16182866390209366</v>
      </c>
      <c r="S251" s="3">
        <v>259</v>
      </c>
      <c r="T251" s="3">
        <f t="shared" si="16"/>
        <v>41.91362395064226</v>
      </c>
    </row>
    <row r="252" spans="6:20" ht="12.75">
      <c r="F252" s="2">
        <v>0.1619565540399988</v>
      </c>
      <c r="G252" s="3">
        <v>258</v>
      </c>
      <c r="H252" s="3">
        <f t="shared" si="17"/>
        <v>41.784790942319695</v>
      </c>
      <c r="I252" s="19">
        <f t="shared" si="18"/>
        <v>92097</v>
      </c>
      <c r="J252" s="24">
        <f t="shared" si="19"/>
        <v>6795.300448885902</v>
      </c>
      <c r="K252" s="24"/>
      <c r="L252" s="3"/>
      <c r="M252" s="2">
        <v>0.1619565540399988</v>
      </c>
      <c r="N252" s="3">
        <v>258</v>
      </c>
      <c r="O252" s="3">
        <f t="shared" si="15"/>
        <v>41.784790942319695</v>
      </c>
      <c r="R252" s="2">
        <v>0.1619565540399988</v>
      </c>
      <c r="S252" s="3">
        <v>258</v>
      </c>
      <c r="T252" s="3">
        <f t="shared" si="16"/>
        <v>41.784790942319695</v>
      </c>
    </row>
    <row r="253" spans="6:20" ht="12.75">
      <c r="F253" s="2">
        <v>0.1619565540399988</v>
      </c>
      <c r="G253" s="3">
        <v>257</v>
      </c>
      <c r="H253" s="3">
        <f t="shared" si="17"/>
        <v>41.62283438827969</v>
      </c>
      <c r="I253" s="19">
        <f t="shared" si="18"/>
        <v>92354</v>
      </c>
      <c r="J253" s="24">
        <f t="shared" si="19"/>
        <v>6836.923283274182</v>
      </c>
      <c r="K253" s="24"/>
      <c r="L253" s="3"/>
      <c r="M253" s="2">
        <v>0.1619565540399988</v>
      </c>
      <c r="N253" s="3">
        <v>257</v>
      </c>
      <c r="O253" s="3">
        <f t="shared" si="15"/>
        <v>41.62283438827969</v>
      </c>
      <c r="R253" s="2">
        <v>0.1619565540399988</v>
      </c>
      <c r="S253" s="3">
        <v>257</v>
      </c>
      <c r="T253" s="3">
        <f t="shared" si="16"/>
        <v>41.62283438827969</v>
      </c>
    </row>
    <row r="254" spans="6:20" ht="12.75">
      <c r="F254" s="2">
        <v>0.164928233930641</v>
      </c>
      <c r="G254" s="3">
        <v>256</v>
      </c>
      <c r="H254" s="3">
        <f t="shared" si="17"/>
        <v>42.22162788624409</v>
      </c>
      <c r="I254" s="19">
        <f t="shared" si="18"/>
        <v>92610</v>
      </c>
      <c r="J254" s="24">
        <f t="shared" si="19"/>
        <v>6879.144911160426</v>
      </c>
      <c r="K254" s="24"/>
      <c r="L254" s="3"/>
      <c r="M254" s="2">
        <v>0.164928233930641</v>
      </c>
      <c r="N254" s="3">
        <v>256</v>
      </c>
      <c r="O254" s="3">
        <f t="shared" si="15"/>
        <v>42.22162788624409</v>
      </c>
      <c r="R254" s="2">
        <v>0.164928233930641</v>
      </c>
      <c r="S254" s="3">
        <v>256</v>
      </c>
      <c r="T254" s="3">
        <f t="shared" si="16"/>
        <v>42.22162788624409</v>
      </c>
    </row>
    <row r="255" spans="6:20" ht="12.75">
      <c r="F255" s="2">
        <v>0.16567349310850316</v>
      </c>
      <c r="G255" s="3">
        <v>255</v>
      </c>
      <c r="H255" s="3">
        <f t="shared" si="17"/>
        <v>42.24674074266831</v>
      </c>
      <c r="I255" s="19">
        <f t="shared" si="18"/>
        <v>92865</v>
      </c>
      <c r="J255" s="24">
        <f t="shared" si="19"/>
        <v>6921.3916519030945</v>
      </c>
      <c r="K255" s="24"/>
      <c r="L255" s="3"/>
      <c r="M255" s="2">
        <v>0.16567349310850316</v>
      </c>
      <c r="N255" s="3">
        <v>255</v>
      </c>
      <c r="O255" s="3">
        <f t="shared" si="15"/>
        <v>42.24674074266831</v>
      </c>
      <c r="R255" s="2">
        <v>0.16567349310850316</v>
      </c>
      <c r="S255" s="3">
        <v>255</v>
      </c>
      <c r="T255" s="3">
        <f t="shared" si="16"/>
        <v>42.24674074266831</v>
      </c>
    </row>
    <row r="256" spans="6:20" ht="12.75">
      <c r="F256" s="2">
        <v>0.16567349310850316</v>
      </c>
      <c r="G256" s="3">
        <v>254</v>
      </c>
      <c r="H256" s="3">
        <f t="shared" si="17"/>
        <v>42.0810672495598</v>
      </c>
      <c r="I256" s="19">
        <f t="shared" si="18"/>
        <v>93119</v>
      </c>
      <c r="J256" s="24">
        <f t="shared" si="19"/>
        <v>6963.4727191526545</v>
      </c>
      <c r="K256" s="24"/>
      <c r="L256" s="3"/>
      <c r="M256" s="2">
        <v>0.16567349310850316</v>
      </c>
      <c r="N256" s="3">
        <v>254</v>
      </c>
      <c r="O256" s="3">
        <f t="shared" si="15"/>
        <v>42.0810672495598</v>
      </c>
      <c r="R256" s="2">
        <v>0.16567349310850316</v>
      </c>
      <c r="S256" s="3">
        <v>254</v>
      </c>
      <c r="T256" s="3">
        <f t="shared" si="16"/>
        <v>42.0810672495598</v>
      </c>
    </row>
    <row r="257" spans="6:20" ht="12.75">
      <c r="F257" s="2">
        <v>0.16586802660197983</v>
      </c>
      <c r="G257" s="3">
        <v>253</v>
      </c>
      <c r="H257" s="3">
        <f t="shared" si="17"/>
        <v>41.9646107303009</v>
      </c>
      <c r="I257" s="19">
        <f t="shared" si="18"/>
        <v>93372</v>
      </c>
      <c r="J257" s="24">
        <f t="shared" si="19"/>
        <v>7005.437329882955</v>
      </c>
      <c r="K257" s="24"/>
      <c r="L257" s="3"/>
      <c r="M257" s="2">
        <v>0.16586802660197983</v>
      </c>
      <c r="N257" s="3">
        <v>253</v>
      </c>
      <c r="O257" s="3">
        <f t="shared" si="15"/>
        <v>41.9646107303009</v>
      </c>
      <c r="R257" s="2">
        <v>0.16586802660197983</v>
      </c>
      <c r="S257" s="3">
        <v>253</v>
      </c>
      <c r="T257" s="3">
        <f t="shared" si="16"/>
        <v>41.9646107303009</v>
      </c>
    </row>
    <row r="258" spans="6:20" ht="12.75">
      <c r="F258" s="2">
        <v>0.1663086411198115</v>
      </c>
      <c r="G258" s="3">
        <v>252</v>
      </c>
      <c r="H258" s="3">
        <f t="shared" si="17"/>
        <v>41.909777562192495</v>
      </c>
      <c r="I258" s="19">
        <f t="shared" si="18"/>
        <v>93624</v>
      </c>
      <c r="J258" s="24">
        <f t="shared" si="19"/>
        <v>7047.347107445147</v>
      </c>
      <c r="K258" s="24"/>
      <c r="L258" s="3"/>
      <c r="M258" s="2">
        <v>0.1663086411198115</v>
      </c>
      <c r="N258" s="3">
        <v>252</v>
      </c>
      <c r="O258" s="3">
        <f t="shared" si="15"/>
        <v>41.909777562192495</v>
      </c>
      <c r="R258" s="2">
        <v>0.1663086411198115</v>
      </c>
      <c r="S258" s="3">
        <v>252</v>
      </c>
      <c r="T258" s="3">
        <f t="shared" si="16"/>
        <v>41.909777562192495</v>
      </c>
    </row>
    <row r="259" spans="6:22" ht="12.75">
      <c r="F259" s="2">
        <v>0.1665408935959822</v>
      </c>
      <c r="G259" s="3">
        <v>251</v>
      </c>
      <c r="H259" s="3">
        <f t="shared" si="17"/>
        <v>41.801764292591535</v>
      </c>
      <c r="I259" s="19">
        <f t="shared" si="18"/>
        <v>93875</v>
      </c>
      <c r="J259" s="24">
        <f t="shared" si="19"/>
        <v>7089.148871737739</v>
      </c>
      <c r="K259" s="24"/>
      <c r="L259" s="3"/>
      <c r="M259" s="2">
        <v>0.1665408935959822</v>
      </c>
      <c r="N259" s="3">
        <v>251</v>
      </c>
      <c r="O259" s="3">
        <f t="shared" si="15"/>
        <v>41.801764292591535</v>
      </c>
      <c r="R259" s="15">
        <v>0.1665408935959822</v>
      </c>
      <c r="S259" s="16">
        <v>251</v>
      </c>
      <c r="T259" s="16">
        <f t="shared" si="16"/>
        <v>41.801764292591535</v>
      </c>
      <c r="U259" s="17"/>
      <c r="V259" s="18"/>
    </row>
    <row r="260" spans="6:22" ht="12.75">
      <c r="F260" s="2">
        <v>0.1665408935959822</v>
      </c>
      <c r="G260" s="3">
        <v>250</v>
      </c>
      <c r="H260" s="3">
        <f t="shared" si="17"/>
        <v>41.63522339899555</v>
      </c>
      <c r="I260" s="19">
        <f t="shared" si="18"/>
        <v>94125</v>
      </c>
      <c r="J260" s="24">
        <f t="shared" si="19"/>
        <v>7130.784095136734</v>
      </c>
      <c r="K260" s="24"/>
      <c r="L260" s="3"/>
      <c r="M260" s="2">
        <v>0.1665408935959822</v>
      </c>
      <c r="N260" s="3">
        <v>250</v>
      </c>
      <c r="O260" s="3">
        <f t="shared" si="15"/>
        <v>41.63522339899555</v>
      </c>
      <c r="R260" s="7">
        <v>0.1665408935959822</v>
      </c>
      <c r="S260" s="8">
        <v>250</v>
      </c>
      <c r="T260" s="8">
        <f t="shared" si="16"/>
        <v>41.63522339899555</v>
      </c>
      <c r="U260" s="17"/>
      <c r="V260" s="18"/>
    </row>
    <row r="261" spans="6:22" ht="12.75">
      <c r="F261" s="2">
        <v>0.1665408935959822</v>
      </c>
      <c r="G261" s="3">
        <v>249</v>
      </c>
      <c r="H261" s="3">
        <f t="shared" si="17"/>
        <v>41.46868250539957</v>
      </c>
      <c r="I261" s="19">
        <f t="shared" si="18"/>
        <v>94374</v>
      </c>
      <c r="J261" s="24">
        <f t="shared" si="19"/>
        <v>7172.252777642134</v>
      </c>
      <c r="K261" s="24"/>
      <c r="L261" s="3"/>
      <c r="M261" s="2">
        <v>0.1665408935959822</v>
      </c>
      <c r="N261" s="3">
        <v>249</v>
      </c>
      <c r="O261" s="3">
        <f t="shared" si="15"/>
        <v>41.46868250539957</v>
      </c>
      <c r="R261" s="7">
        <v>0.1665408935959822</v>
      </c>
      <c r="S261" s="8">
        <f>S260/2-0.5</f>
        <v>124.5</v>
      </c>
      <c r="T261" s="8">
        <f t="shared" si="16"/>
        <v>20.734341252699785</v>
      </c>
      <c r="U261" s="17"/>
      <c r="V261" s="18"/>
    </row>
    <row r="262" spans="6:22" ht="12.75">
      <c r="F262" s="2">
        <v>0.16740829408346128</v>
      </c>
      <c r="G262" s="3">
        <v>248</v>
      </c>
      <c r="H262" s="3">
        <f t="shared" si="17"/>
        <v>41.517256932698395</v>
      </c>
      <c r="I262" s="19">
        <f t="shared" si="18"/>
        <v>94622</v>
      </c>
      <c r="J262" s="24">
        <f t="shared" si="19"/>
        <v>7213.770034574833</v>
      </c>
      <c r="K262" s="24"/>
      <c r="L262" s="3"/>
      <c r="M262" s="2">
        <v>0.16740829408346128</v>
      </c>
      <c r="N262" s="3">
        <v>248</v>
      </c>
      <c r="O262" s="3">
        <f t="shared" si="15"/>
        <v>41.517256932698395</v>
      </c>
      <c r="R262" s="15">
        <v>0.16740829408346128</v>
      </c>
      <c r="S262" s="16">
        <f>S261-0.5</f>
        <v>124</v>
      </c>
      <c r="T262" s="16">
        <f t="shared" si="16"/>
        <v>20.758628466349197</v>
      </c>
      <c r="U262" s="18"/>
      <c r="V262" s="18"/>
    </row>
    <row r="263" spans="6:20" ht="12.75">
      <c r="F263" s="2">
        <v>0.16816486271632117</v>
      </c>
      <c r="G263" s="3">
        <v>247</v>
      </c>
      <c r="H263" s="3">
        <f t="shared" si="17"/>
        <v>41.53672109093133</v>
      </c>
      <c r="I263" s="19">
        <f t="shared" si="18"/>
        <v>94869</v>
      </c>
      <c r="J263" s="24">
        <f t="shared" si="19"/>
        <v>7255.306755665764</v>
      </c>
      <c r="K263" s="24"/>
      <c r="L263" s="3"/>
      <c r="M263" s="2">
        <v>0.16816486271632117</v>
      </c>
      <c r="N263" s="3">
        <v>247</v>
      </c>
      <c r="O263" s="3">
        <f t="shared" si="15"/>
        <v>41.53672109093133</v>
      </c>
      <c r="R263" s="2">
        <v>0.16816486271632117</v>
      </c>
      <c r="S263" s="16">
        <f aca="true" t="shared" si="20" ref="S263:S326">S262-0.5</f>
        <v>123.5</v>
      </c>
      <c r="T263" s="3">
        <f t="shared" si="16"/>
        <v>20.768360545465665</v>
      </c>
    </row>
    <row r="264" spans="6:20" ht="12.75">
      <c r="F264" s="2">
        <v>0.16816486271632117</v>
      </c>
      <c r="G264" s="3">
        <v>246</v>
      </c>
      <c r="H264" s="3">
        <f t="shared" si="17"/>
        <v>41.368556228215006</v>
      </c>
      <c r="I264" s="19">
        <f t="shared" si="18"/>
        <v>95115</v>
      </c>
      <c r="J264" s="24">
        <f t="shared" si="19"/>
        <v>7296.67531189398</v>
      </c>
      <c r="K264" s="24"/>
      <c r="L264" s="3"/>
      <c r="M264" s="2">
        <v>0.16816486271632117</v>
      </c>
      <c r="N264" s="3">
        <v>246</v>
      </c>
      <c r="O264" s="3">
        <f t="shared" si="15"/>
        <v>41.368556228215006</v>
      </c>
      <c r="R264" s="2">
        <v>0.16816486271632117</v>
      </c>
      <c r="S264" s="16">
        <f t="shared" si="20"/>
        <v>123</v>
      </c>
      <c r="T264" s="3">
        <f t="shared" si="16"/>
        <v>20.684278114107503</v>
      </c>
    </row>
    <row r="265" spans="6:20" ht="12.75">
      <c r="F265" s="2">
        <v>0.16870534905596576</v>
      </c>
      <c r="G265" s="3">
        <v>245</v>
      </c>
      <c r="H265" s="3">
        <f t="shared" si="17"/>
        <v>41.33281051871161</v>
      </c>
      <c r="I265" s="19">
        <f t="shared" si="18"/>
        <v>95360</v>
      </c>
      <c r="J265" s="24">
        <f t="shared" si="19"/>
        <v>7338.008122412692</v>
      </c>
      <c r="K265" s="24"/>
      <c r="L265" s="3"/>
      <c r="M265" s="2">
        <v>0.16870534905596576</v>
      </c>
      <c r="N265" s="3">
        <v>245</v>
      </c>
      <c r="O265" s="3">
        <f t="shared" si="15"/>
        <v>41.33281051871161</v>
      </c>
      <c r="R265" s="2">
        <v>0.16870534905596576</v>
      </c>
      <c r="S265" s="16">
        <f t="shared" si="20"/>
        <v>122.5</v>
      </c>
      <c r="T265" s="3">
        <f t="shared" si="16"/>
        <v>20.666405259355805</v>
      </c>
    </row>
    <row r="266" spans="6:20" ht="12.75">
      <c r="F266" s="2">
        <v>0.16938575376660425</v>
      </c>
      <c r="G266" s="3">
        <v>244</v>
      </c>
      <c r="H266" s="3">
        <f t="shared" si="17"/>
        <v>41.33012391905144</v>
      </c>
      <c r="I266" s="19">
        <f t="shared" si="18"/>
        <v>95604</v>
      </c>
      <c r="J266" s="24">
        <f t="shared" si="19"/>
        <v>7379.338246331743</v>
      </c>
      <c r="K266" s="24"/>
      <c r="L266" s="3"/>
      <c r="M266" s="2">
        <v>0.16938575376660425</v>
      </c>
      <c r="N266" s="3">
        <v>244</v>
      </c>
      <c r="O266" s="3">
        <f t="shared" si="15"/>
        <v>41.33012391905144</v>
      </c>
      <c r="R266" s="2">
        <v>0.16938575376660425</v>
      </c>
      <c r="S266" s="16">
        <f t="shared" si="20"/>
        <v>122</v>
      </c>
      <c r="T266" s="3">
        <f t="shared" si="16"/>
        <v>20.66506195952572</v>
      </c>
    </row>
    <row r="267" spans="6:20" ht="12.75">
      <c r="F267" s="2">
        <v>0.16944915074740843</v>
      </c>
      <c r="G267" s="3">
        <v>243</v>
      </c>
      <c r="H267" s="3">
        <f t="shared" si="17"/>
        <v>41.17614363162025</v>
      </c>
      <c r="I267" s="19">
        <f t="shared" si="18"/>
        <v>95847</v>
      </c>
      <c r="J267" s="24">
        <f t="shared" si="19"/>
        <v>7420.514389963363</v>
      </c>
      <c r="K267" s="24"/>
      <c r="L267" s="3"/>
      <c r="M267" s="2">
        <v>0.16944915074740843</v>
      </c>
      <c r="N267" s="3">
        <v>243</v>
      </c>
      <c r="O267" s="3">
        <f aca="true" t="shared" si="21" ref="O267:O330">M267*N267</f>
        <v>41.17614363162025</v>
      </c>
      <c r="R267" s="2">
        <v>0.16944915074740843</v>
      </c>
      <c r="S267" s="16">
        <f t="shared" si="20"/>
        <v>121.5</v>
      </c>
      <c r="T267" s="3">
        <f aca="true" t="shared" si="22" ref="T267:T330">R267*S267</f>
        <v>20.588071815810125</v>
      </c>
    </row>
    <row r="268" spans="6:20" ht="12.75">
      <c r="F268" s="2">
        <v>0.16977340447647427</v>
      </c>
      <c r="G268" s="3">
        <v>242</v>
      </c>
      <c r="H268" s="3">
        <f aca="true" t="shared" si="23" ref="H268:H331">F268*G268</f>
        <v>41.08516388330677</v>
      </c>
      <c r="I268" s="19">
        <f aca="true" t="shared" si="24" ref="I268:I331">G268+I267</f>
        <v>96089</v>
      </c>
      <c r="J268" s="24">
        <f aca="true" t="shared" si="25" ref="J268:J331">H268+J267</f>
        <v>7461.59955384667</v>
      </c>
      <c r="K268" s="24"/>
      <c r="L268" s="3"/>
      <c r="M268" s="2">
        <v>0.16977340447647427</v>
      </c>
      <c r="N268" s="3">
        <v>242</v>
      </c>
      <c r="O268" s="3">
        <f t="shared" si="21"/>
        <v>41.08516388330677</v>
      </c>
      <c r="R268" s="2">
        <v>0.16977340447647427</v>
      </c>
      <c r="S268" s="16">
        <f t="shared" si="20"/>
        <v>121</v>
      </c>
      <c r="T268" s="3">
        <f t="shared" si="22"/>
        <v>20.542581941653385</v>
      </c>
    </row>
    <row r="269" spans="6:20" ht="12.75">
      <c r="F269" s="2">
        <v>0.17025724014699437</v>
      </c>
      <c r="G269" s="3">
        <v>241</v>
      </c>
      <c r="H269" s="3">
        <f t="shared" si="23"/>
        <v>41.03199487542564</v>
      </c>
      <c r="I269" s="19">
        <f t="shared" si="24"/>
        <v>96330</v>
      </c>
      <c r="J269" s="24">
        <f t="shared" si="25"/>
        <v>7502.631548722095</v>
      </c>
      <c r="K269" s="24"/>
      <c r="L269" s="3"/>
      <c r="M269" s="2">
        <v>0.17025724014699437</v>
      </c>
      <c r="N269" s="3">
        <v>241</v>
      </c>
      <c r="O269" s="3">
        <f t="shared" si="21"/>
        <v>41.03199487542564</v>
      </c>
      <c r="R269" s="2">
        <v>0.17025724014699437</v>
      </c>
      <c r="S269" s="16">
        <f t="shared" si="20"/>
        <v>120.5</v>
      </c>
      <c r="T269" s="3">
        <f t="shared" si="22"/>
        <v>20.51599743771282</v>
      </c>
    </row>
    <row r="270" spans="6:20" ht="12.75">
      <c r="F270" s="2">
        <v>0.17174529652085666</v>
      </c>
      <c r="G270" s="3">
        <v>240</v>
      </c>
      <c r="H270" s="3">
        <f t="shared" si="23"/>
        <v>41.218871165005595</v>
      </c>
      <c r="I270" s="19">
        <f t="shared" si="24"/>
        <v>96570</v>
      </c>
      <c r="J270" s="24">
        <f t="shared" si="25"/>
        <v>7543.850419887101</v>
      </c>
      <c r="K270" s="24"/>
      <c r="L270" s="3"/>
      <c r="M270" s="2">
        <v>0.17174529652085666</v>
      </c>
      <c r="N270" s="3">
        <v>240</v>
      </c>
      <c r="O270" s="3">
        <f t="shared" si="21"/>
        <v>41.218871165005595</v>
      </c>
      <c r="R270" s="2">
        <v>0.17174529652085666</v>
      </c>
      <c r="S270" s="16">
        <f t="shared" si="20"/>
        <v>120</v>
      </c>
      <c r="T270" s="3">
        <f t="shared" si="22"/>
        <v>20.609435582502798</v>
      </c>
    </row>
    <row r="271" spans="6:20" ht="12.75">
      <c r="F271" s="2">
        <v>0.172751177154039</v>
      </c>
      <c r="G271" s="3">
        <v>239</v>
      </c>
      <c r="H271" s="3">
        <f t="shared" si="23"/>
        <v>41.287531339815324</v>
      </c>
      <c r="I271" s="19">
        <f t="shared" si="24"/>
        <v>96809</v>
      </c>
      <c r="J271" s="24">
        <f t="shared" si="25"/>
        <v>7585.137951226917</v>
      </c>
      <c r="K271" s="24"/>
      <c r="L271" s="3"/>
      <c r="M271" s="2">
        <v>0.172751177154039</v>
      </c>
      <c r="N271" s="3">
        <v>239</v>
      </c>
      <c r="O271" s="3">
        <f t="shared" si="21"/>
        <v>41.287531339815324</v>
      </c>
      <c r="R271" s="2">
        <v>0.172751177154039</v>
      </c>
      <c r="S271" s="16">
        <f t="shared" si="20"/>
        <v>119.5</v>
      </c>
      <c r="T271" s="3">
        <f t="shared" si="22"/>
        <v>20.643765669907662</v>
      </c>
    </row>
    <row r="272" spans="6:20" ht="12.75">
      <c r="F272" s="2">
        <v>0.172751177154039</v>
      </c>
      <c r="G272" s="3">
        <v>238</v>
      </c>
      <c r="H272" s="3">
        <f t="shared" si="23"/>
        <v>41.11478016266128</v>
      </c>
      <c r="I272" s="19">
        <f t="shared" si="24"/>
        <v>97047</v>
      </c>
      <c r="J272" s="24">
        <f t="shared" si="25"/>
        <v>7626.252731389578</v>
      </c>
      <c r="K272" s="24"/>
      <c r="L272" s="3"/>
      <c r="M272" s="2">
        <v>0.172751177154039</v>
      </c>
      <c r="N272" s="3">
        <v>238</v>
      </c>
      <c r="O272" s="3">
        <f t="shared" si="21"/>
        <v>41.11478016266128</v>
      </c>
      <c r="R272" s="2">
        <v>0.172751177154039</v>
      </c>
      <c r="S272" s="16">
        <f t="shared" si="20"/>
        <v>119</v>
      </c>
      <c r="T272" s="3">
        <f t="shared" si="22"/>
        <v>20.55739008133064</v>
      </c>
    </row>
    <row r="273" spans="6:20" ht="12.75">
      <c r="F273" s="2">
        <v>0.1734800974958148</v>
      </c>
      <c r="G273" s="3">
        <v>237</v>
      </c>
      <c r="H273" s="3">
        <f t="shared" si="23"/>
        <v>41.114783106508106</v>
      </c>
      <c r="I273" s="19">
        <f t="shared" si="24"/>
        <v>97284</v>
      </c>
      <c r="J273" s="24">
        <f t="shared" si="25"/>
        <v>7667.367514496086</v>
      </c>
      <c r="K273" s="24"/>
      <c r="L273" s="3"/>
      <c r="M273" s="2">
        <v>0.1734800974958148</v>
      </c>
      <c r="N273" s="3">
        <v>237</v>
      </c>
      <c r="O273" s="3">
        <f t="shared" si="21"/>
        <v>41.114783106508106</v>
      </c>
      <c r="R273" s="2">
        <v>0.1734800974958148</v>
      </c>
      <c r="S273" s="16">
        <f t="shared" si="20"/>
        <v>118.5</v>
      </c>
      <c r="T273" s="3">
        <f t="shared" si="22"/>
        <v>20.557391553254053</v>
      </c>
    </row>
    <row r="274" spans="6:20" ht="12.75">
      <c r="F274" s="2">
        <v>0.17434749798329388</v>
      </c>
      <c r="G274" s="3">
        <v>236</v>
      </c>
      <c r="H274" s="3">
        <f t="shared" si="23"/>
        <v>41.146009524057355</v>
      </c>
      <c r="I274" s="19">
        <f t="shared" si="24"/>
        <v>97520</v>
      </c>
      <c r="J274" s="24">
        <f t="shared" si="25"/>
        <v>7708.513524020143</v>
      </c>
      <c r="K274" s="24"/>
      <c r="L274" s="3"/>
      <c r="M274" s="2">
        <v>0.17434749798329388</v>
      </c>
      <c r="N274" s="3">
        <v>236</v>
      </c>
      <c r="O274" s="3">
        <f t="shared" si="21"/>
        <v>41.146009524057355</v>
      </c>
      <c r="R274" s="2">
        <v>0.17434749798329388</v>
      </c>
      <c r="S274" s="16">
        <f t="shared" si="20"/>
        <v>118</v>
      </c>
      <c r="T274" s="3">
        <f t="shared" si="22"/>
        <v>20.573004762028678</v>
      </c>
    </row>
    <row r="275" spans="6:20" ht="12.75">
      <c r="F275" s="2">
        <v>0.1769496994457311</v>
      </c>
      <c r="G275" s="3">
        <v>235</v>
      </c>
      <c r="H275" s="3">
        <f t="shared" si="23"/>
        <v>41.58317936974681</v>
      </c>
      <c r="I275" s="19">
        <f t="shared" si="24"/>
        <v>97755</v>
      </c>
      <c r="J275" s="24">
        <f t="shared" si="25"/>
        <v>7750.0967033898905</v>
      </c>
      <c r="K275" s="24"/>
      <c r="L275" s="3"/>
      <c r="M275" s="2">
        <v>0.1769496994457311</v>
      </c>
      <c r="N275" s="3">
        <v>235</v>
      </c>
      <c r="O275" s="3">
        <f t="shared" si="21"/>
        <v>41.58317936974681</v>
      </c>
      <c r="R275" s="2">
        <v>0.1769496994457311</v>
      </c>
      <c r="S275" s="16">
        <f t="shared" si="20"/>
        <v>117.5</v>
      </c>
      <c r="T275" s="3">
        <f t="shared" si="22"/>
        <v>20.791589684873404</v>
      </c>
    </row>
    <row r="276" spans="6:20" ht="12.75">
      <c r="F276" s="2">
        <v>0.1770605375656656</v>
      </c>
      <c r="G276" s="3">
        <v>234</v>
      </c>
      <c r="H276" s="3">
        <f t="shared" si="23"/>
        <v>41.43216579036575</v>
      </c>
      <c r="I276" s="19">
        <f t="shared" si="24"/>
        <v>97989</v>
      </c>
      <c r="J276" s="24">
        <f t="shared" si="25"/>
        <v>7791.528869180256</v>
      </c>
      <c r="K276" s="24"/>
      <c r="L276" s="3"/>
      <c r="M276" s="2">
        <v>0.1770605375656656</v>
      </c>
      <c r="N276" s="3">
        <v>234</v>
      </c>
      <c r="O276" s="3">
        <f t="shared" si="21"/>
        <v>41.43216579036575</v>
      </c>
      <c r="R276" s="2">
        <v>0.1770605375656656</v>
      </c>
      <c r="S276" s="16">
        <f t="shared" si="20"/>
        <v>117</v>
      </c>
      <c r="T276" s="3">
        <f t="shared" si="22"/>
        <v>20.716082895182875</v>
      </c>
    </row>
    <row r="277" spans="6:20" ht="12.75">
      <c r="F277" s="2">
        <v>0.18068021952387442</v>
      </c>
      <c r="G277" s="3">
        <v>233</v>
      </c>
      <c r="H277" s="3">
        <f t="shared" si="23"/>
        <v>42.09849114906274</v>
      </c>
      <c r="I277" s="19">
        <f t="shared" si="24"/>
        <v>98222</v>
      </c>
      <c r="J277" s="24">
        <f t="shared" si="25"/>
        <v>7833.627360329319</v>
      </c>
      <c r="K277" s="24"/>
      <c r="L277" s="3"/>
      <c r="M277" s="2">
        <v>0.18068021952387442</v>
      </c>
      <c r="N277" s="3">
        <v>233</v>
      </c>
      <c r="O277" s="3">
        <f t="shared" si="21"/>
        <v>42.09849114906274</v>
      </c>
      <c r="R277" s="2">
        <v>0.18068021952387442</v>
      </c>
      <c r="S277" s="16">
        <f t="shared" si="20"/>
        <v>116.5</v>
      </c>
      <c r="T277" s="3">
        <f t="shared" si="22"/>
        <v>21.04924557453137</v>
      </c>
    </row>
    <row r="278" spans="6:20" ht="12.75">
      <c r="F278" s="2">
        <v>0.18128670188312648</v>
      </c>
      <c r="G278" s="3">
        <v>232</v>
      </c>
      <c r="H278" s="3">
        <f t="shared" si="23"/>
        <v>42.058514836885344</v>
      </c>
      <c r="I278" s="19">
        <f t="shared" si="24"/>
        <v>98454</v>
      </c>
      <c r="J278" s="24">
        <f t="shared" si="25"/>
        <v>7875.685875166205</v>
      </c>
      <c r="K278" s="24"/>
      <c r="L278" s="3"/>
      <c r="M278" s="2">
        <v>0.18128670188312648</v>
      </c>
      <c r="N278" s="3">
        <v>232</v>
      </c>
      <c r="O278" s="3">
        <f t="shared" si="21"/>
        <v>42.058514836885344</v>
      </c>
      <c r="R278" s="2">
        <v>0.18128670188312648</v>
      </c>
      <c r="S278" s="16">
        <f t="shared" si="20"/>
        <v>116</v>
      </c>
      <c r="T278" s="3">
        <f t="shared" si="22"/>
        <v>21.029257418442672</v>
      </c>
    </row>
    <row r="279" spans="6:20" ht="12.75">
      <c r="F279" s="2">
        <v>0.18302150285808463</v>
      </c>
      <c r="G279" s="3">
        <v>231</v>
      </c>
      <c r="H279" s="3">
        <f t="shared" si="23"/>
        <v>42.27796716021755</v>
      </c>
      <c r="I279" s="19">
        <f t="shared" si="24"/>
        <v>98685</v>
      </c>
      <c r="J279" s="24">
        <f t="shared" si="25"/>
        <v>7917.963842326422</v>
      </c>
      <c r="K279" s="24"/>
      <c r="L279" s="3"/>
      <c r="M279" s="2">
        <v>0.18302150285808463</v>
      </c>
      <c r="N279" s="3">
        <v>231</v>
      </c>
      <c r="O279" s="3">
        <f t="shared" si="21"/>
        <v>42.27796716021755</v>
      </c>
      <c r="R279" s="2">
        <v>0.18302150285808463</v>
      </c>
      <c r="S279" s="16">
        <f t="shared" si="20"/>
        <v>115.5</v>
      </c>
      <c r="T279" s="3">
        <f t="shared" si="22"/>
        <v>21.138983580108775</v>
      </c>
    </row>
    <row r="280" spans="6:20" ht="12.75">
      <c r="F280" s="2">
        <v>0.18375408385547287</v>
      </c>
      <c r="G280" s="3">
        <v>230</v>
      </c>
      <c r="H280" s="3">
        <f t="shared" si="23"/>
        <v>42.26343928675876</v>
      </c>
      <c r="I280" s="19">
        <f t="shared" si="24"/>
        <v>98915</v>
      </c>
      <c r="J280" s="24">
        <f t="shared" si="25"/>
        <v>7960.227281613181</v>
      </c>
      <c r="K280" s="24"/>
      <c r="L280" s="3"/>
      <c r="M280" s="2">
        <v>0.18375408385547287</v>
      </c>
      <c r="N280" s="3">
        <v>230</v>
      </c>
      <c r="O280" s="3">
        <f t="shared" si="21"/>
        <v>42.26343928675876</v>
      </c>
      <c r="R280" s="2">
        <v>0.18375408385547287</v>
      </c>
      <c r="S280" s="16">
        <f t="shared" si="20"/>
        <v>115</v>
      </c>
      <c r="T280" s="3">
        <f t="shared" si="22"/>
        <v>21.13171964337938</v>
      </c>
    </row>
    <row r="281" spans="6:20" ht="12.75">
      <c r="F281" s="2">
        <v>0.18475630383304278</v>
      </c>
      <c r="G281" s="3">
        <v>229</v>
      </c>
      <c r="H281" s="3">
        <f t="shared" si="23"/>
        <v>42.3091935777668</v>
      </c>
      <c r="I281" s="19">
        <f t="shared" si="24"/>
        <v>99144</v>
      </c>
      <c r="J281" s="24">
        <f t="shared" si="25"/>
        <v>8002.536475190947</v>
      </c>
      <c r="K281" s="24"/>
      <c r="L281" s="3"/>
      <c r="M281" s="2">
        <v>0.18475630383304278</v>
      </c>
      <c r="N281" s="3">
        <v>229</v>
      </c>
      <c r="O281" s="3">
        <f t="shared" si="21"/>
        <v>42.3091935777668</v>
      </c>
      <c r="R281" s="2">
        <v>0.18475630383304278</v>
      </c>
      <c r="S281" s="16">
        <f t="shared" si="20"/>
        <v>114.5</v>
      </c>
      <c r="T281" s="3">
        <f t="shared" si="22"/>
        <v>21.1545967888834</v>
      </c>
    </row>
    <row r="282" spans="6:20" ht="12.75">
      <c r="F282" s="2">
        <v>0.1849813489879533</v>
      </c>
      <c r="G282" s="3">
        <v>228</v>
      </c>
      <c r="H282" s="3">
        <f t="shared" si="23"/>
        <v>42.17574756925335</v>
      </c>
      <c r="I282" s="19">
        <f t="shared" si="24"/>
        <v>99372</v>
      </c>
      <c r="J282" s="24">
        <f t="shared" si="25"/>
        <v>8044.7122227602</v>
      </c>
      <c r="K282" s="24"/>
      <c r="L282" s="3"/>
      <c r="M282" s="2">
        <v>0.1849813489879533</v>
      </c>
      <c r="N282" s="3">
        <v>228</v>
      </c>
      <c r="O282" s="3">
        <f t="shared" si="21"/>
        <v>42.17574756925335</v>
      </c>
      <c r="R282" s="2">
        <v>0.1849813489879533</v>
      </c>
      <c r="S282" s="16">
        <f t="shared" si="20"/>
        <v>114</v>
      </c>
      <c r="T282" s="3">
        <f t="shared" si="22"/>
        <v>21.087873784626677</v>
      </c>
    </row>
    <row r="283" spans="6:20" ht="12.75">
      <c r="F283" s="2">
        <v>0.1849813489879533</v>
      </c>
      <c r="G283" s="3">
        <v>227</v>
      </c>
      <c r="H283" s="3">
        <f t="shared" si="23"/>
        <v>41.9907662202654</v>
      </c>
      <c r="I283" s="19">
        <f t="shared" si="24"/>
        <v>99599</v>
      </c>
      <c r="J283" s="24">
        <f t="shared" si="25"/>
        <v>8086.702988980465</v>
      </c>
      <c r="K283" s="24"/>
      <c r="L283" s="3"/>
      <c r="M283" s="2">
        <v>0.1849813489879533</v>
      </c>
      <c r="N283" s="3">
        <v>227</v>
      </c>
      <c r="O283" s="3">
        <f t="shared" si="21"/>
        <v>41.9907662202654</v>
      </c>
      <c r="R283" s="2">
        <v>0.1849813489879533</v>
      </c>
      <c r="S283" s="16">
        <f t="shared" si="20"/>
        <v>113.5</v>
      </c>
      <c r="T283" s="3">
        <f t="shared" si="22"/>
        <v>20.9953831101327</v>
      </c>
    </row>
    <row r="284" spans="6:20" ht="12.75">
      <c r="F284" s="2">
        <v>0.18572999316513625</v>
      </c>
      <c r="G284" s="3">
        <v>226</v>
      </c>
      <c r="H284" s="3">
        <f t="shared" si="23"/>
        <v>41.974978455320795</v>
      </c>
      <c r="I284" s="19">
        <f t="shared" si="24"/>
        <v>99825</v>
      </c>
      <c r="J284" s="24">
        <f t="shared" si="25"/>
        <v>8128.677967435786</v>
      </c>
      <c r="K284" s="24"/>
      <c r="L284" s="3"/>
      <c r="M284" s="2">
        <v>0.18572999316513625</v>
      </c>
      <c r="N284" s="3">
        <v>226</v>
      </c>
      <c r="O284" s="3">
        <f t="shared" si="21"/>
        <v>41.974978455320795</v>
      </c>
      <c r="R284" s="2">
        <v>0.18572999316513625</v>
      </c>
      <c r="S284" s="16">
        <f t="shared" si="20"/>
        <v>113</v>
      </c>
      <c r="T284" s="3">
        <f t="shared" si="22"/>
        <v>20.987489227660397</v>
      </c>
    </row>
    <row r="285" spans="6:20" ht="12.75">
      <c r="F285" s="2">
        <v>0.18647149317048156</v>
      </c>
      <c r="G285" s="3">
        <v>225</v>
      </c>
      <c r="H285" s="3">
        <f t="shared" si="23"/>
        <v>41.956085963358355</v>
      </c>
      <c r="I285" s="19">
        <f t="shared" si="24"/>
        <v>100050</v>
      </c>
      <c r="J285" s="24">
        <f t="shared" si="25"/>
        <v>8170.634053399144</v>
      </c>
      <c r="K285" s="24"/>
      <c r="L285" s="3"/>
      <c r="M285" s="2">
        <v>0.18647149317048156</v>
      </c>
      <c r="N285" s="3">
        <v>225</v>
      </c>
      <c r="O285" s="3">
        <f t="shared" si="21"/>
        <v>41.956085963358355</v>
      </c>
      <c r="R285" s="2">
        <v>0.18647149317048156</v>
      </c>
      <c r="S285" s="16">
        <f t="shared" si="20"/>
        <v>112.5</v>
      </c>
      <c r="T285" s="3">
        <f t="shared" si="22"/>
        <v>20.978042981679177</v>
      </c>
    </row>
    <row r="286" spans="6:20" ht="12.75">
      <c r="F286" s="2">
        <v>0.1882494840530385</v>
      </c>
      <c r="G286" s="3">
        <v>224</v>
      </c>
      <c r="H286" s="3">
        <f t="shared" si="23"/>
        <v>42.16788442788063</v>
      </c>
      <c r="I286" s="19">
        <f t="shared" si="24"/>
        <v>100274</v>
      </c>
      <c r="J286" s="24">
        <f t="shared" si="25"/>
        <v>8212.801937827026</v>
      </c>
      <c r="K286" s="24"/>
      <c r="L286" s="3"/>
      <c r="M286" s="2">
        <v>0.1882494840530385</v>
      </c>
      <c r="N286" s="3">
        <v>224</v>
      </c>
      <c r="O286" s="3">
        <f t="shared" si="21"/>
        <v>42.16788442788063</v>
      </c>
      <c r="R286" s="2">
        <v>0.1882494840530385</v>
      </c>
      <c r="S286" s="16">
        <f t="shared" si="20"/>
        <v>112</v>
      </c>
      <c r="T286" s="3">
        <f t="shared" si="22"/>
        <v>21.083942213940315</v>
      </c>
    </row>
    <row r="287" spans="6:20" ht="12.75">
      <c r="F287" s="2">
        <v>0.18909330627043813</v>
      </c>
      <c r="G287" s="3">
        <v>223</v>
      </c>
      <c r="H287" s="3">
        <f t="shared" si="23"/>
        <v>42.1678072983077</v>
      </c>
      <c r="I287" s="19">
        <f t="shared" si="24"/>
        <v>100497</v>
      </c>
      <c r="J287" s="24">
        <f t="shared" si="25"/>
        <v>8254.969745125332</v>
      </c>
      <c r="K287" s="24"/>
      <c r="L287" s="3"/>
      <c r="M287" s="2">
        <v>0.18909330627043813</v>
      </c>
      <c r="N287" s="3">
        <v>223</v>
      </c>
      <c r="O287" s="3">
        <f t="shared" si="21"/>
        <v>42.1678072983077</v>
      </c>
      <c r="R287" s="2">
        <v>0.18909330627043813</v>
      </c>
      <c r="S287" s="16">
        <f t="shared" si="20"/>
        <v>111.5</v>
      </c>
      <c r="T287" s="3">
        <f t="shared" si="22"/>
        <v>21.08390364915385</v>
      </c>
    </row>
    <row r="288" spans="6:20" ht="12.75">
      <c r="F288" s="2">
        <v>0.19056198461645069</v>
      </c>
      <c r="G288" s="3">
        <v>222</v>
      </c>
      <c r="H288" s="3">
        <f t="shared" si="23"/>
        <v>42.304760584852055</v>
      </c>
      <c r="I288" s="19">
        <f t="shared" si="24"/>
        <v>100719</v>
      </c>
      <c r="J288" s="24">
        <f t="shared" si="25"/>
        <v>8297.274505710184</v>
      </c>
      <c r="K288" s="24"/>
      <c r="L288" s="3"/>
      <c r="M288" s="2">
        <v>0.19056198461645069</v>
      </c>
      <c r="N288" s="3">
        <v>222</v>
      </c>
      <c r="O288" s="3">
        <f t="shared" si="21"/>
        <v>42.304760584852055</v>
      </c>
      <c r="R288" s="2">
        <v>0.19056198461645069</v>
      </c>
      <c r="S288" s="16">
        <f t="shared" si="20"/>
        <v>111</v>
      </c>
      <c r="T288" s="3">
        <f t="shared" si="22"/>
        <v>21.152380292426027</v>
      </c>
    </row>
    <row r="289" spans="6:20" ht="12.75">
      <c r="F289" s="2">
        <v>0.19077410802583866</v>
      </c>
      <c r="G289" s="3">
        <v>221</v>
      </c>
      <c r="H289" s="3">
        <f t="shared" si="23"/>
        <v>42.16107787371035</v>
      </c>
      <c r="I289" s="19">
        <f t="shared" si="24"/>
        <v>100940</v>
      </c>
      <c r="J289" s="24">
        <f t="shared" si="25"/>
        <v>8339.435583583894</v>
      </c>
      <c r="K289" s="24"/>
      <c r="L289" s="3"/>
      <c r="M289" s="2">
        <v>0.19077410802583866</v>
      </c>
      <c r="N289" s="3">
        <v>221</v>
      </c>
      <c r="O289" s="3">
        <f t="shared" si="21"/>
        <v>42.16107787371035</v>
      </c>
      <c r="R289" s="2">
        <v>0.19077410802583866</v>
      </c>
      <c r="S289" s="16">
        <f t="shared" si="20"/>
        <v>110.5</v>
      </c>
      <c r="T289" s="3">
        <f t="shared" si="22"/>
        <v>21.080538936855174</v>
      </c>
    </row>
    <row r="290" spans="6:20" ht="12.75">
      <c r="F290" s="2">
        <v>0.1911332804997436</v>
      </c>
      <c r="G290" s="3">
        <v>220</v>
      </c>
      <c r="H290" s="3">
        <f t="shared" si="23"/>
        <v>42.04932170994359</v>
      </c>
      <c r="I290" s="19">
        <f t="shared" si="24"/>
        <v>101160</v>
      </c>
      <c r="J290" s="24">
        <f t="shared" si="25"/>
        <v>8381.484905293837</v>
      </c>
      <c r="K290" s="24"/>
      <c r="L290" s="3"/>
      <c r="M290" s="2">
        <v>0.1911332804997436</v>
      </c>
      <c r="N290" s="3">
        <v>220</v>
      </c>
      <c r="O290" s="3">
        <f t="shared" si="21"/>
        <v>42.04932170994359</v>
      </c>
      <c r="R290" s="2">
        <v>0.1911332804997436</v>
      </c>
      <c r="S290" s="16">
        <f t="shared" si="20"/>
        <v>110</v>
      </c>
      <c r="T290" s="3">
        <f t="shared" si="22"/>
        <v>21.024660854971795</v>
      </c>
    </row>
    <row r="291" spans="6:20" ht="12.75">
      <c r="F291" s="2">
        <v>0.1914754834229925</v>
      </c>
      <c r="G291" s="3">
        <v>219</v>
      </c>
      <c r="H291" s="3">
        <f t="shared" si="23"/>
        <v>41.933130869635356</v>
      </c>
      <c r="I291" s="19">
        <f t="shared" si="24"/>
        <v>101379</v>
      </c>
      <c r="J291" s="24">
        <f t="shared" si="25"/>
        <v>8423.418036163472</v>
      </c>
      <c r="K291" s="24"/>
      <c r="L291" s="3"/>
      <c r="M291" s="2">
        <v>0.1914754834229925</v>
      </c>
      <c r="N291" s="3">
        <v>219</v>
      </c>
      <c r="O291" s="3">
        <f t="shared" si="21"/>
        <v>41.933130869635356</v>
      </c>
      <c r="R291" s="2">
        <v>0.1914754834229925</v>
      </c>
      <c r="S291" s="16">
        <f t="shared" si="20"/>
        <v>109.5</v>
      </c>
      <c r="T291" s="3">
        <f t="shared" si="22"/>
        <v>20.966565434817678</v>
      </c>
    </row>
    <row r="292" spans="6:20" ht="12.75">
      <c r="F292" s="2">
        <v>0.19568274934262828</v>
      </c>
      <c r="G292" s="3">
        <v>218</v>
      </c>
      <c r="H292" s="3">
        <f t="shared" si="23"/>
        <v>42.658839356692965</v>
      </c>
      <c r="I292" s="19">
        <f t="shared" si="24"/>
        <v>101597</v>
      </c>
      <c r="J292" s="24">
        <f t="shared" si="25"/>
        <v>8466.076875520164</v>
      </c>
      <c r="K292" s="24"/>
      <c r="L292" s="3"/>
      <c r="M292" s="2">
        <v>0.19568274934262828</v>
      </c>
      <c r="N292" s="3">
        <v>218</v>
      </c>
      <c r="O292" s="3">
        <f t="shared" si="21"/>
        <v>42.658839356692965</v>
      </c>
      <c r="R292" s="2">
        <v>0.19568274934262828</v>
      </c>
      <c r="S292" s="16">
        <f t="shared" si="20"/>
        <v>109</v>
      </c>
      <c r="T292" s="3">
        <f t="shared" si="22"/>
        <v>21.329419678346483</v>
      </c>
    </row>
    <row r="293" spans="6:20" ht="12.75">
      <c r="F293" s="2">
        <v>0.1961308727823839</v>
      </c>
      <c r="G293" s="3">
        <v>217</v>
      </c>
      <c r="H293" s="3">
        <f t="shared" si="23"/>
        <v>42.5603993937773</v>
      </c>
      <c r="I293" s="19">
        <f t="shared" si="24"/>
        <v>101814</v>
      </c>
      <c r="J293" s="24">
        <f t="shared" si="25"/>
        <v>8508.637274913941</v>
      </c>
      <c r="K293" s="24"/>
      <c r="L293" s="3"/>
      <c r="M293" s="2">
        <v>0.1961308727823839</v>
      </c>
      <c r="N293" s="3">
        <v>217</v>
      </c>
      <c r="O293" s="3">
        <f t="shared" si="21"/>
        <v>42.5603993937773</v>
      </c>
      <c r="R293" s="2">
        <v>0.1961308727823839</v>
      </c>
      <c r="S293" s="16">
        <f t="shared" si="20"/>
        <v>108.5</v>
      </c>
      <c r="T293" s="3">
        <f t="shared" si="22"/>
        <v>21.28019969688865</v>
      </c>
    </row>
    <row r="294" spans="6:20" ht="12.75">
      <c r="F294" s="2">
        <v>0.19656477014589932</v>
      </c>
      <c r="G294" s="3">
        <v>216</v>
      </c>
      <c r="H294" s="3">
        <f t="shared" si="23"/>
        <v>42.457990351514255</v>
      </c>
      <c r="I294" s="19">
        <f t="shared" si="24"/>
        <v>102030</v>
      </c>
      <c r="J294" s="24">
        <f t="shared" si="25"/>
        <v>8551.095265265456</v>
      </c>
      <c r="K294" s="24"/>
      <c r="L294" s="3"/>
      <c r="M294" s="2">
        <v>0.19656477014589932</v>
      </c>
      <c r="N294" s="3">
        <v>216</v>
      </c>
      <c r="O294" s="3">
        <f t="shared" si="21"/>
        <v>42.457990351514255</v>
      </c>
      <c r="R294" s="2">
        <v>0.19656477014589932</v>
      </c>
      <c r="S294" s="16">
        <f t="shared" si="20"/>
        <v>108</v>
      </c>
      <c r="T294" s="3">
        <f t="shared" si="22"/>
        <v>21.228995175757127</v>
      </c>
    </row>
    <row r="295" spans="6:20" ht="12.75">
      <c r="F295" s="2">
        <v>0.19776731114522889</v>
      </c>
      <c r="G295" s="3">
        <v>215</v>
      </c>
      <c r="H295" s="3">
        <f t="shared" si="23"/>
        <v>42.51997189622421</v>
      </c>
      <c r="I295" s="19">
        <f t="shared" si="24"/>
        <v>102245</v>
      </c>
      <c r="J295" s="24">
        <f t="shared" si="25"/>
        <v>8593.61523716168</v>
      </c>
      <c r="K295" s="24"/>
      <c r="L295" s="3"/>
      <c r="M295" s="2">
        <v>0.19776731114522889</v>
      </c>
      <c r="N295" s="3">
        <v>215</v>
      </c>
      <c r="O295" s="3">
        <f t="shared" si="21"/>
        <v>42.51997189622421</v>
      </c>
      <c r="R295" s="2">
        <v>0.19776731114522889</v>
      </c>
      <c r="S295" s="16">
        <f t="shared" si="20"/>
        <v>107.5</v>
      </c>
      <c r="T295" s="3">
        <f t="shared" si="22"/>
        <v>21.259985948112107</v>
      </c>
    </row>
    <row r="296" spans="6:20" ht="12.75">
      <c r="F296" s="2">
        <v>0.1992525748629286</v>
      </c>
      <c r="G296" s="3">
        <v>214</v>
      </c>
      <c r="H296" s="3">
        <f t="shared" si="23"/>
        <v>42.640051020666725</v>
      </c>
      <c r="I296" s="19">
        <f t="shared" si="24"/>
        <v>102459</v>
      </c>
      <c r="J296" s="24">
        <f t="shared" si="25"/>
        <v>8636.255288182347</v>
      </c>
      <c r="K296" s="24"/>
      <c r="L296" s="3"/>
      <c r="M296" s="2">
        <v>0.1992525748629286</v>
      </c>
      <c r="N296" s="3">
        <v>214</v>
      </c>
      <c r="O296" s="3">
        <f t="shared" si="21"/>
        <v>42.640051020666725</v>
      </c>
      <c r="R296" s="2">
        <v>0.1992525748629286</v>
      </c>
      <c r="S296" s="16">
        <f t="shared" si="20"/>
        <v>107</v>
      </c>
      <c r="T296" s="3">
        <f t="shared" si="22"/>
        <v>21.320025510333362</v>
      </c>
    </row>
    <row r="297" spans="6:20" ht="12.75">
      <c r="F297" s="2">
        <v>0.2012369130951452</v>
      </c>
      <c r="G297" s="3">
        <v>213</v>
      </c>
      <c r="H297" s="3">
        <f t="shared" si="23"/>
        <v>42.86346248926593</v>
      </c>
      <c r="I297" s="19">
        <f t="shared" si="24"/>
        <v>102672</v>
      </c>
      <c r="J297" s="24">
        <f t="shared" si="25"/>
        <v>8679.118750671612</v>
      </c>
      <c r="K297" s="24"/>
      <c r="L297" s="3"/>
      <c r="M297" s="2">
        <v>0.2012369130951452</v>
      </c>
      <c r="N297" s="3">
        <v>213</v>
      </c>
      <c r="O297" s="3">
        <f t="shared" si="21"/>
        <v>42.86346248926593</v>
      </c>
      <c r="R297" s="2">
        <v>0.2012369130951452</v>
      </c>
      <c r="S297" s="16">
        <f t="shared" si="20"/>
        <v>106.5</v>
      </c>
      <c r="T297" s="3">
        <f t="shared" si="22"/>
        <v>21.431731244632964</v>
      </c>
    </row>
    <row r="298" spans="6:20" ht="12.75">
      <c r="F298" s="2">
        <v>0.2012369130951452</v>
      </c>
      <c r="G298" s="3">
        <v>212</v>
      </c>
      <c r="H298" s="3">
        <f t="shared" si="23"/>
        <v>42.662225576170776</v>
      </c>
      <c r="I298" s="19">
        <f t="shared" si="24"/>
        <v>102884</v>
      </c>
      <c r="J298" s="24">
        <f t="shared" si="25"/>
        <v>8721.780976247783</v>
      </c>
      <c r="K298" s="24"/>
      <c r="L298" s="3"/>
      <c r="M298" s="2">
        <v>0.2012369130951452</v>
      </c>
      <c r="N298" s="3">
        <v>212</v>
      </c>
      <c r="O298" s="3">
        <f t="shared" si="21"/>
        <v>42.662225576170776</v>
      </c>
      <c r="R298" s="2">
        <v>0.2012369130951452</v>
      </c>
      <c r="S298" s="16">
        <f t="shared" si="20"/>
        <v>106</v>
      </c>
      <c r="T298" s="3">
        <f t="shared" si="22"/>
        <v>21.331112788085388</v>
      </c>
    </row>
    <row r="299" spans="6:20" ht="12.75">
      <c r="F299" s="2">
        <v>0.2012369130951452</v>
      </c>
      <c r="G299" s="3">
        <v>211</v>
      </c>
      <c r="H299" s="3">
        <f t="shared" si="23"/>
        <v>42.46098866307563</v>
      </c>
      <c r="I299" s="19">
        <f t="shared" si="24"/>
        <v>103095</v>
      </c>
      <c r="J299" s="24">
        <f t="shared" si="25"/>
        <v>8764.241964910858</v>
      </c>
      <c r="K299" s="24"/>
      <c r="L299" s="3"/>
      <c r="M299" s="2">
        <v>0.2012369130951452</v>
      </c>
      <c r="N299" s="3">
        <v>211</v>
      </c>
      <c r="O299" s="3">
        <f t="shared" si="21"/>
        <v>42.46098866307563</v>
      </c>
      <c r="R299" s="2">
        <v>0.2012369130951452</v>
      </c>
      <c r="S299" s="16">
        <f t="shared" si="20"/>
        <v>105.5</v>
      </c>
      <c r="T299" s="3">
        <f t="shared" si="22"/>
        <v>21.230494331537816</v>
      </c>
    </row>
    <row r="300" spans="6:20" ht="12.75">
      <c r="F300" s="2">
        <v>0.20424433511036755</v>
      </c>
      <c r="G300" s="3">
        <v>210</v>
      </c>
      <c r="H300" s="3">
        <f t="shared" si="23"/>
        <v>42.891310373177184</v>
      </c>
      <c r="I300" s="19">
        <f t="shared" si="24"/>
        <v>103305</v>
      </c>
      <c r="J300" s="24">
        <f t="shared" si="25"/>
        <v>8807.133275284035</v>
      </c>
      <c r="K300" s="24"/>
      <c r="L300" s="3"/>
      <c r="M300" s="2">
        <v>0.20424433511036755</v>
      </c>
      <c r="N300" s="3">
        <v>210</v>
      </c>
      <c r="O300" s="3">
        <f t="shared" si="21"/>
        <v>42.891310373177184</v>
      </c>
      <c r="R300" s="2">
        <v>0.20424433511036755</v>
      </c>
      <c r="S300" s="16">
        <f t="shared" si="20"/>
        <v>105</v>
      </c>
      <c r="T300" s="3">
        <f t="shared" si="22"/>
        <v>21.445655186588592</v>
      </c>
    </row>
    <row r="301" spans="6:20" ht="12.75">
      <c r="F301" s="2">
        <v>0.20442103804310166</v>
      </c>
      <c r="G301" s="3">
        <v>209</v>
      </c>
      <c r="H301" s="3">
        <f t="shared" si="23"/>
        <v>42.723996951008246</v>
      </c>
      <c r="I301" s="19">
        <f t="shared" si="24"/>
        <v>103514</v>
      </c>
      <c r="J301" s="24">
        <f t="shared" si="25"/>
        <v>8849.857272235044</v>
      </c>
      <c r="K301" s="24"/>
      <c r="L301" s="3"/>
      <c r="M301" s="2">
        <v>0.20442103804310166</v>
      </c>
      <c r="N301" s="3">
        <v>209</v>
      </c>
      <c r="O301" s="3">
        <f t="shared" si="21"/>
        <v>42.723996951008246</v>
      </c>
      <c r="R301" s="2">
        <v>0.20442103804310166</v>
      </c>
      <c r="S301" s="16">
        <f t="shared" si="20"/>
        <v>104.5</v>
      </c>
      <c r="T301" s="3">
        <f t="shared" si="22"/>
        <v>21.361998475504123</v>
      </c>
    </row>
    <row r="302" spans="6:20" ht="12.75">
      <c r="F302" s="2">
        <v>0.20442103804310166</v>
      </c>
      <c r="G302" s="3">
        <v>208</v>
      </c>
      <c r="H302" s="3">
        <f t="shared" si="23"/>
        <v>42.519575912965145</v>
      </c>
      <c r="I302" s="19">
        <f t="shared" si="24"/>
        <v>103722</v>
      </c>
      <c r="J302" s="24">
        <f t="shared" si="25"/>
        <v>8892.37684814801</v>
      </c>
      <c r="K302" s="24"/>
      <c r="L302" s="3"/>
      <c r="M302" s="2">
        <v>0.20442103804310166</v>
      </c>
      <c r="N302" s="3">
        <v>208</v>
      </c>
      <c r="O302" s="3">
        <f t="shared" si="21"/>
        <v>42.519575912965145</v>
      </c>
      <c r="R302" s="2">
        <v>0.20442103804310166</v>
      </c>
      <c r="S302" s="16">
        <f t="shared" si="20"/>
        <v>104</v>
      </c>
      <c r="T302" s="3">
        <f t="shared" si="22"/>
        <v>21.259787956482572</v>
      </c>
    </row>
    <row r="303" spans="6:20" ht="12.75">
      <c r="F303" s="2">
        <v>0.20550299136606887</v>
      </c>
      <c r="G303" s="3">
        <v>207</v>
      </c>
      <c r="H303" s="3">
        <f t="shared" si="23"/>
        <v>42.53911921277626</v>
      </c>
      <c r="I303" s="19">
        <f t="shared" si="24"/>
        <v>103929</v>
      </c>
      <c r="J303" s="24">
        <f t="shared" si="25"/>
        <v>8934.915967360785</v>
      </c>
      <c r="K303" s="24"/>
      <c r="L303" s="3"/>
      <c r="M303" s="2">
        <v>0.20550299136606887</v>
      </c>
      <c r="N303" s="3">
        <v>207</v>
      </c>
      <c r="O303" s="3">
        <f t="shared" si="21"/>
        <v>42.53911921277626</v>
      </c>
      <c r="R303" s="2">
        <v>0.20550299136606887</v>
      </c>
      <c r="S303" s="16">
        <f t="shared" si="20"/>
        <v>103.5</v>
      </c>
      <c r="T303" s="3">
        <f t="shared" si="22"/>
        <v>21.26955960638813</v>
      </c>
    </row>
    <row r="304" spans="6:20" ht="12.75">
      <c r="F304" s="2">
        <v>0.20730871650749869</v>
      </c>
      <c r="G304" s="3">
        <v>206</v>
      </c>
      <c r="H304" s="3">
        <f t="shared" si="23"/>
        <v>42.70559560054473</v>
      </c>
      <c r="I304" s="19">
        <f t="shared" si="24"/>
        <v>104135</v>
      </c>
      <c r="J304" s="24">
        <f t="shared" si="25"/>
        <v>8977.621562961329</v>
      </c>
      <c r="K304" s="24"/>
      <c r="L304" s="3"/>
      <c r="M304" s="2">
        <v>0.20730871650749869</v>
      </c>
      <c r="N304" s="3">
        <v>206</v>
      </c>
      <c r="O304" s="3">
        <f t="shared" si="21"/>
        <v>42.70559560054473</v>
      </c>
      <c r="R304" s="2">
        <v>0.20730871650749869</v>
      </c>
      <c r="S304" s="16">
        <f t="shared" si="20"/>
        <v>103</v>
      </c>
      <c r="T304" s="3">
        <f t="shared" si="22"/>
        <v>21.352797800272366</v>
      </c>
    </row>
    <row r="305" spans="6:20" ht="12.75">
      <c r="F305" s="2">
        <v>0.20791292117654253</v>
      </c>
      <c r="G305" s="3">
        <v>205</v>
      </c>
      <c r="H305" s="3">
        <f t="shared" si="23"/>
        <v>42.62214884119122</v>
      </c>
      <c r="I305" s="19">
        <f t="shared" si="24"/>
        <v>104340</v>
      </c>
      <c r="J305" s="24">
        <f t="shared" si="25"/>
        <v>9020.243711802521</v>
      </c>
      <c r="K305" s="24"/>
      <c r="L305" s="3"/>
      <c r="M305" s="2">
        <v>0.20791292117654253</v>
      </c>
      <c r="N305" s="3">
        <v>205</v>
      </c>
      <c r="O305" s="3">
        <f t="shared" si="21"/>
        <v>42.62214884119122</v>
      </c>
      <c r="R305" s="2">
        <v>0.20791292117654253</v>
      </c>
      <c r="S305" s="16">
        <f t="shared" si="20"/>
        <v>102.5</v>
      </c>
      <c r="T305" s="3">
        <f t="shared" si="22"/>
        <v>21.31107442059561</v>
      </c>
    </row>
    <row r="306" spans="6:20" ht="12.75">
      <c r="F306" s="2">
        <v>0.20900986835183796</v>
      </c>
      <c r="G306" s="3">
        <v>204</v>
      </c>
      <c r="H306" s="3">
        <f t="shared" si="23"/>
        <v>42.63801314377494</v>
      </c>
      <c r="I306" s="19">
        <f t="shared" si="24"/>
        <v>104544</v>
      </c>
      <c r="J306" s="24">
        <f t="shared" si="25"/>
        <v>9062.881724946295</v>
      </c>
      <c r="K306" s="24"/>
      <c r="L306" s="3"/>
      <c r="M306" s="2">
        <v>0.20900986835183796</v>
      </c>
      <c r="N306" s="3">
        <v>204</v>
      </c>
      <c r="O306" s="3">
        <f t="shared" si="21"/>
        <v>42.63801314377494</v>
      </c>
      <c r="R306" s="2">
        <v>0.20900986835183796</v>
      </c>
      <c r="S306" s="16">
        <f t="shared" si="20"/>
        <v>102</v>
      </c>
      <c r="T306" s="3">
        <f t="shared" si="22"/>
        <v>21.31900657188747</v>
      </c>
    </row>
    <row r="307" spans="6:21" ht="12.75">
      <c r="F307" s="2">
        <v>0.20904351748245684</v>
      </c>
      <c r="G307" s="3">
        <v>203</v>
      </c>
      <c r="H307" s="3">
        <f t="shared" si="23"/>
        <v>42.43583404893874</v>
      </c>
      <c r="I307" s="19">
        <f t="shared" si="24"/>
        <v>104747</v>
      </c>
      <c r="J307" s="24">
        <f t="shared" si="25"/>
        <v>9105.317558995233</v>
      </c>
      <c r="K307" s="24"/>
      <c r="L307" s="3"/>
      <c r="M307" s="7">
        <v>0.20904351748245684</v>
      </c>
      <c r="N307" s="8">
        <v>203</v>
      </c>
      <c r="O307" s="8">
        <f t="shared" si="21"/>
        <v>42.43583404893874</v>
      </c>
      <c r="P307" s="14">
        <f>N307/500</f>
        <v>0.406</v>
      </c>
      <c r="R307" s="15">
        <v>0.20904351748245684</v>
      </c>
      <c r="S307" s="16">
        <f t="shared" si="20"/>
        <v>101.5</v>
      </c>
      <c r="T307" s="16">
        <f t="shared" si="22"/>
        <v>21.21791702446937</v>
      </c>
      <c r="U307" s="17"/>
    </row>
    <row r="308" spans="6:21" ht="12.75">
      <c r="F308" s="2">
        <v>0.21056097775087718</v>
      </c>
      <c r="G308" s="3">
        <v>202</v>
      </c>
      <c r="H308" s="3">
        <f t="shared" si="23"/>
        <v>42.53331750567719</v>
      </c>
      <c r="I308" s="19">
        <f t="shared" si="24"/>
        <v>104949</v>
      </c>
      <c r="J308" s="24">
        <f t="shared" si="25"/>
        <v>9147.85087650091</v>
      </c>
      <c r="K308" s="24"/>
      <c r="L308" s="3"/>
      <c r="M308" s="7">
        <v>0.21056097775087718</v>
      </c>
      <c r="N308" s="8">
        <f>N307/2-0.5</f>
        <v>101</v>
      </c>
      <c r="O308" s="8">
        <f t="shared" si="21"/>
        <v>21.266658752838595</v>
      </c>
      <c r="P308" s="14">
        <f>N308*2/500</f>
        <v>0.404</v>
      </c>
      <c r="R308" s="15">
        <v>0.21056097775087718</v>
      </c>
      <c r="S308" s="16">
        <f t="shared" si="20"/>
        <v>101</v>
      </c>
      <c r="T308" s="16">
        <f t="shared" si="22"/>
        <v>21.266658752838595</v>
      </c>
      <c r="U308" s="17"/>
    </row>
    <row r="309" spans="6:20" ht="12.75">
      <c r="F309" s="2">
        <v>0.21135056475642713</v>
      </c>
      <c r="G309" s="3">
        <v>201</v>
      </c>
      <c r="H309" s="3">
        <f t="shared" si="23"/>
        <v>42.481463516041856</v>
      </c>
      <c r="I309" s="19">
        <f t="shared" si="24"/>
        <v>105150</v>
      </c>
      <c r="J309" s="24">
        <f t="shared" si="25"/>
        <v>9190.332340016952</v>
      </c>
      <c r="K309" s="24"/>
      <c r="L309" s="3"/>
      <c r="M309" s="2">
        <v>0.21135056475642713</v>
      </c>
      <c r="N309" s="3">
        <f>N308-0.5</f>
        <v>100.5</v>
      </c>
      <c r="O309" s="3">
        <f t="shared" si="21"/>
        <v>21.240731758020928</v>
      </c>
      <c r="R309" s="2">
        <v>0.21135056475642713</v>
      </c>
      <c r="S309" s="16">
        <f t="shared" si="20"/>
        <v>100.5</v>
      </c>
      <c r="T309" s="3">
        <f t="shared" si="22"/>
        <v>21.240731758020928</v>
      </c>
    </row>
    <row r="310" spans="6:20" ht="12.75">
      <c r="F310" s="2">
        <v>0.21135056475642713</v>
      </c>
      <c r="G310" s="3">
        <v>200</v>
      </c>
      <c r="H310" s="3">
        <f t="shared" si="23"/>
        <v>42.27011295128543</v>
      </c>
      <c r="I310" s="19">
        <f t="shared" si="24"/>
        <v>105350</v>
      </c>
      <c r="J310" s="24">
        <f t="shared" si="25"/>
        <v>9232.602452968238</v>
      </c>
      <c r="K310" s="24"/>
      <c r="L310" s="3"/>
      <c r="M310" s="2">
        <v>0.21135056475642713</v>
      </c>
      <c r="N310" s="3">
        <f aca="true" t="shared" si="26" ref="N310:N373">N309-0.5</f>
        <v>100</v>
      </c>
      <c r="O310" s="3">
        <f t="shared" si="21"/>
        <v>21.135056475642713</v>
      </c>
      <c r="R310" s="2">
        <v>0.21135056475642713</v>
      </c>
      <c r="S310" s="16">
        <f t="shared" si="20"/>
        <v>100</v>
      </c>
      <c r="T310" s="3">
        <f t="shared" si="22"/>
        <v>21.135056475642713</v>
      </c>
    </row>
    <row r="311" spans="6:20" ht="12.75">
      <c r="F311" s="2">
        <v>0.21135056475642713</v>
      </c>
      <c r="G311" s="3">
        <v>199</v>
      </c>
      <c r="H311" s="3">
        <f t="shared" si="23"/>
        <v>42.058762386529</v>
      </c>
      <c r="I311" s="19">
        <f t="shared" si="24"/>
        <v>105549</v>
      </c>
      <c r="J311" s="24">
        <f t="shared" si="25"/>
        <v>9274.661215354767</v>
      </c>
      <c r="K311" s="24"/>
      <c r="L311" s="3"/>
      <c r="M311" s="2">
        <v>0.21135056475642713</v>
      </c>
      <c r="N311" s="3">
        <f t="shared" si="26"/>
        <v>99.5</v>
      </c>
      <c r="O311" s="3">
        <f t="shared" si="21"/>
        <v>21.0293811932645</v>
      </c>
      <c r="R311" s="2">
        <v>0.21135056475642713</v>
      </c>
      <c r="S311" s="16">
        <f t="shared" si="20"/>
        <v>99.5</v>
      </c>
      <c r="T311" s="3">
        <f t="shared" si="22"/>
        <v>21.0293811932645</v>
      </c>
    </row>
    <row r="312" spans="6:20" ht="12.75">
      <c r="F312" s="2">
        <v>0.21135056475642713</v>
      </c>
      <c r="G312" s="3">
        <v>198</v>
      </c>
      <c r="H312" s="3">
        <f t="shared" si="23"/>
        <v>41.847411821772575</v>
      </c>
      <c r="I312" s="19">
        <f t="shared" si="24"/>
        <v>105747</v>
      </c>
      <c r="J312" s="24">
        <f t="shared" si="25"/>
        <v>9316.50862717654</v>
      </c>
      <c r="K312" s="24"/>
      <c r="L312" s="3"/>
      <c r="M312" s="2">
        <v>0.21135056475642713</v>
      </c>
      <c r="N312" s="3">
        <f t="shared" si="26"/>
        <v>99</v>
      </c>
      <c r="O312" s="3">
        <f t="shared" si="21"/>
        <v>20.923705910886287</v>
      </c>
      <c r="R312" s="2">
        <v>0.21135056475642713</v>
      </c>
      <c r="S312" s="16">
        <f t="shared" si="20"/>
        <v>99</v>
      </c>
      <c r="T312" s="3">
        <f t="shared" si="22"/>
        <v>20.923705910886287</v>
      </c>
    </row>
    <row r="313" spans="6:20" ht="12.75">
      <c r="F313" s="2">
        <v>0.21251674533760706</v>
      </c>
      <c r="G313" s="3">
        <v>197</v>
      </c>
      <c r="H313" s="3">
        <f t="shared" si="23"/>
        <v>41.86579883150859</v>
      </c>
      <c r="I313" s="19">
        <f t="shared" si="24"/>
        <v>105944</v>
      </c>
      <c r="J313" s="24">
        <f t="shared" si="25"/>
        <v>9358.374426008048</v>
      </c>
      <c r="K313" s="24"/>
      <c r="L313" s="3"/>
      <c r="M313" s="2">
        <v>0.21251674533760706</v>
      </c>
      <c r="N313" s="3">
        <f t="shared" si="26"/>
        <v>98.5</v>
      </c>
      <c r="O313" s="3">
        <f t="shared" si="21"/>
        <v>20.932899415754296</v>
      </c>
      <c r="R313" s="2">
        <v>0.21251674533760706</v>
      </c>
      <c r="S313" s="16">
        <f t="shared" si="20"/>
        <v>98.5</v>
      </c>
      <c r="T313" s="3">
        <f t="shared" si="22"/>
        <v>20.932899415754296</v>
      </c>
    </row>
    <row r="314" spans="6:20" ht="12.75">
      <c r="F314" s="2">
        <v>0.21481532811308987</v>
      </c>
      <c r="G314" s="3">
        <v>196</v>
      </c>
      <c r="H314" s="3">
        <f t="shared" si="23"/>
        <v>42.103804310165614</v>
      </c>
      <c r="I314" s="19">
        <f t="shared" si="24"/>
        <v>106140</v>
      </c>
      <c r="J314" s="24">
        <f t="shared" si="25"/>
        <v>9400.478230318213</v>
      </c>
      <c r="K314" s="24"/>
      <c r="L314" s="3"/>
      <c r="M314" s="2">
        <v>0.21481532811308987</v>
      </c>
      <c r="N314" s="3">
        <f t="shared" si="26"/>
        <v>98</v>
      </c>
      <c r="O314" s="3">
        <f t="shared" si="21"/>
        <v>21.051902155082807</v>
      </c>
      <c r="R314" s="2">
        <v>0.21481532811308987</v>
      </c>
      <c r="S314" s="16">
        <f t="shared" si="20"/>
        <v>98</v>
      </c>
      <c r="T314" s="3">
        <f t="shared" si="22"/>
        <v>21.051902155082807</v>
      </c>
    </row>
    <row r="315" spans="6:20" ht="12.75">
      <c r="F315" s="2">
        <v>0.21502018161489692</v>
      </c>
      <c r="G315" s="3">
        <v>195</v>
      </c>
      <c r="H315" s="3">
        <f t="shared" si="23"/>
        <v>41.9289354149049</v>
      </c>
      <c r="I315" s="19">
        <f t="shared" si="24"/>
        <v>106335</v>
      </c>
      <c r="J315" s="24">
        <f t="shared" si="25"/>
        <v>9442.407165733117</v>
      </c>
      <c r="K315" s="24"/>
      <c r="L315" s="3"/>
      <c r="M315" s="2">
        <v>0.21502018161489692</v>
      </c>
      <c r="N315" s="3">
        <f t="shared" si="26"/>
        <v>97.5</v>
      </c>
      <c r="O315" s="3">
        <f t="shared" si="21"/>
        <v>20.96446770745245</v>
      </c>
      <c r="R315" s="2">
        <v>0.21502018161489692</v>
      </c>
      <c r="S315" s="16">
        <f t="shared" si="20"/>
        <v>97.5</v>
      </c>
      <c r="T315" s="3">
        <f t="shared" si="22"/>
        <v>20.96446770745245</v>
      </c>
    </row>
    <row r="316" spans="6:20" ht="12.75">
      <c r="F316" s="2">
        <v>0.21555677857273894</v>
      </c>
      <c r="G316" s="3">
        <v>194</v>
      </c>
      <c r="H316" s="3">
        <f t="shared" si="23"/>
        <v>41.81801504311135</v>
      </c>
      <c r="I316" s="19">
        <f t="shared" si="24"/>
        <v>106529</v>
      </c>
      <c r="J316" s="24">
        <f t="shared" si="25"/>
        <v>9484.225180776228</v>
      </c>
      <c r="K316" s="24"/>
      <c r="L316" s="3"/>
      <c r="M316" s="2">
        <v>0.21555677857273894</v>
      </c>
      <c r="N316" s="3">
        <f t="shared" si="26"/>
        <v>97</v>
      </c>
      <c r="O316" s="3">
        <f t="shared" si="21"/>
        <v>20.909007521555676</v>
      </c>
      <c r="R316" s="2">
        <v>0.21555677857273894</v>
      </c>
      <c r="S316" s="16">
        <f t="shared" si="20"/>
        <v>97</v>
      </c>
      <c r="T316" s="3">
        <f t="shared" si="22"/>
        <v>20.909007521555676</v>
      </c>
    </row>
    <row r="317" spans="6:20" ht="12.75">
      <c r="F317" s="2">
        <v>0.21598272138228944</v>
      </c>
      <c r="G317" s="3">
        <v>193</v>
      </c>
      <c r="H317" s="3">
        <f t="shared" si="23"/>
        <v>41.68466522678186</v>
      </c>
      <c r="I317" s="19">
        <f t="shared" si="24"/>
        <v>106722</v>
      </c>
      <c r="J317" s="24">
        <f t="shared" si="25"/>
        <v>9525.909846003009</v>
      </c>
      <c r="K317" s="24"/>
      <c r="L317" s="3"/>
      <c r="M317" s="2">
        <v>0.21598272138228944</v>
      </c>
      <c r="N317" s="3">
        <f t="shared" si="26"/>
        <v>96.5</v>
      </c>
      <c r="O317" s="3">
        <f t="shared" si="21"/>
        <v>20.84233261339093</v>
      </c>
      <c r="R317" s="2">
        <v>0.21598272138228944</v>
      </c>
      <c r="S317" s="16">
        <f t="shared" si="20"/>
        <v>96.5</v>
      </c>
      <c r="T317" s="3">
        <f t="shared" si="22"/>
        <v>20.84233261339093</v>
      </c>
    </row>
    <row r="318" spans="6:20" ht="12.75">
      <c r="F318" s="2">
        <v>0.2182800914697526</v>
      </c>
      <c r="G318" s="3">
        <v>192</v>
      </c>
      <c r="H318" s="3">
        <f t="shared" si="23"/>
        <v>41.9097775621925</v>
      </c>
      <c r="I318" s="19">
        <f t="shared" si="24"/>
        <v>106914</v>
      </c>
      <c r="J318" s="24">
        <f t="shared" si="25"/>
        <v>9567.819623565201</v>
      </c>
      <c r="K318" s="24"/>
      <c r="L318" s="3"/>
      <c r="M318" s="2">
        <v>0.2182800914697526</v>
      </c>
      <c r="N318" s="3">
        <f t="shared" si="26"/>
        <v>96</v>
      </c>
      <c r="O318" s="3">
        <f t="shared" si="21"/>
        <v>20.95488878109625</v>
      </c>
      <c r="R318" s="2">
        <v>0.2182800914697526</v>
      </c>
      <c r="S318" s="16">
        <f t="shared" si="20"/>
        <v>96</v>
      </c>
      <c r="T318" s="3">
        <f t="shared" si="22"/>
        <v>20.95488878109625</v>
      </c>
    </row>
    <row r="319" spans="6:20" ht="12.75">
      <c r="F319" s="2">
        <v>0.21861432153121751</v>
      </c>
      <c r="G319" s="3">
        <v>191</v>
      </c>
      <c r="H319" s="3">
        <f t="shared" si="23"/>
        <v>41.75533541246254</v>
      </c>
      <c r="I319" s="19">
        <f t="shared" si="24"/>
        <v>107105</v>
      </c>
      <c r="J319" s="24">
        <f t="shared" si="25"/>
        <v>9609.574958977664</v>
      </c>
      <c r="K319" s="24"/>
      <c r="L319" s="3"/>
      <c r="M319" s="2">
        <v>0.21861432153121751</v>
      </c>
      <c r="N319" s="3">
        <f t="shared" si="26"/>
        <v>95.5</v>
      </c>
      <c r="O319" s="3">
        <f t="shared" si="21"/>
        <v>20.87766770623127</v>
      </c>
      <c r="R319" s="2">
        <v>0.21861432153121751</v>
      </c>
      <c r="S319" s="16">
        <f t="shared" si="20"/>
        <v>95.5</v>
      </c>
      <c r="T319" s="3">
        <f t="shared" si="22"/>
        <v>20.87766770623127</v>
      </c>
    </row>
    <row r="320" spans="6:20" ht="12.75">
      <c r="F320" s="2">
        <v>0.22174485482641534</v>
      </c>
      <c r="G320" s="3">
        <v>190</v>
      </c>
      <c r="H320" s="3">
        <f t="shared" si="23"/>
        <v>42.131522417018914</v>
      </c>
      <c r="I320" s="19">
        <f t="shared" si="24"/>
        <v>107295</v>
      </c>
      <c r="J320" s="24">
        <f t="shared" si="25"/>
        <v>9651.706481394684</v>
      </c>
      <c r="K320" s="24"/>
      <c r="L320" s="3"/>
      <c r="M320" s="2">
        <v>0.22174485482641534</v>
      </c>
      <c r="N320" s="3">
        <f t="shared" si="26"/>
        <v>95</v>
      </c>
      <c r="O320" s="3">
        <f t="shared" si="21"/>
        <v>21.065761208509457</v>
      </c>
      <c r="R320" s="2">
        <v>0.22174485482641534</v>
      </c>
      <c r="S320" s="16">
        <f t="shared" si="20"/>
        <v>95</v>
      </c>
      <c r="T320" s="3">
        <f t="shared" si="22"/>
        <v>21.065761208509457</v>
      </c>
    </row>
    <row r="321" spans="6:20" ht="12.75">
      <c r="F321" s="2">
        <v>0.22174485482641534</v>
      </c>
      <c r="G321" s="3">
        <v>189</v>
      </c>
      <c r="H321" s="3">
        <f t="shared" si="23"/>
        <v>41.9097775621925</v>
      </c>
      <c r="I321" s="19">
        <f t="shared" si="24"/>
        <v>107484</v>
      </c>
      <c r="J321" s="24">
        <f t="shared" si="25"/>
        <v>9693.616258956876</v>
      </c>
      <c r="K321" s="24"/>
      <c r="L321" s="3"/>
      <c r="M321" s="2">
        <v>0.22174485482641534</v>
      </c>
      <c r="N321" s="3">
        <f t="shared" si="26"/>
        <v>94.5</v>
      </c>
      <c r="O321" s="3">
        <f t="shared" si="21"/>
        <v>20.95488878109625</v>
      </c>
      <c r="R321" s="2">
        <v>0.22174485482641534</v>
      </c>
      <c r="S321" s="16">
        <f t="shared" si="20"/>
        <v>94.5</v>
      </c>
      <c r="T321" s="3">
        <f t="shared" si="22"/>
        <v>20.95488878109625</v>
      </c>
    </row>
    <row r="322" spans="6:20" ht="12.75">
      <c r="F322" s="2">
        <v>0.22302306174769207</v>
      </c>
      <c r="G322" s="3">
        <v>188</v>
      </c>
      <c r="H322" s="3">
        <f t="shared" si="23"/>
        <v>41.92833560856611</v>
      </c>
      <c r="I322" s="19">
        <f t="shared" si="24"/>
        <v>107672</v>
      </c>
      <c r="J322" s="24">
        <f t="shared" si="25"/>
        <v>9735.544594565441</v>
      </c>
      <c r="K322" s="24"/>
      <c r="L322" s="3"/>
      <c r="M322" s="2">
        <v>0.22302306174769207</v>
      </c>
      <c r="N322" s="3">
        <f t="shared" si="26"/>
        <v>94</v>
      </c>
      <c r="O322" s="3">
        <f t="shared" si="21"/>
        <v>20.964167804283054</v>
      </c>
      <c r="R322" s="2">
        <v>0.22302306174769207</v>
      </c>
      <c r="S322" s="16">
        <f t="shared" si="20"/>
        <v>94</v>
      </c>
      <c r="T322" s="3">
        <f t="shared" si="22"/>
        <v>20.964167804283054</v>
      </c>
    </row>
    <row r="323" spans="6:20" ht="12.75">
      <c r="F323" s="2">
        <v>0.22320063596893536</v>
      </c>
      <c r="G323" s="3">
        <v>187</v>
      </c>
      <c r="H323" s="3">
        <f t="shared" si="23"/>
        <v>41.73851892619091</v>
      </c>
      <c r="I323" s="19">
        <f t="shared" si="24"/>
        <v>107859</v>
      </c>
      <c r="J323" s="24">
        <f t="shared" si="25"/>
        <v>9777.283113491632</v>
      </c>
      <c r="K323" s="24"/>
      <c r="L323" s="3"/>
      <c r="M323" s="2">
        <v>0.22320063596893536</v>
      </c>
      <c r="N323" s="3">
        <f t="shared" si="26"/>
        <v>93.5</v>
      </c>
      <c r="O323" s="3">
        <f t="shared" si="21"/>
        <v>20.869259463095457</v>
      </c>
      <c r="R323" s="2">
        <v>0.22320063596893536</v>
      </c>
      <c r="S323" s="16">
        <f t="shared" si="20"/>
        <v>93.5</v>
      </c>
      <c r="T323" s="3">
        <f t="shared" si="22"/>
        <v>20.869259463095457</v>
      </c>
    </row>
    <row r="324" spans="6:20" ht="12.75">
      <c r="F324" s="2">
        <v>0.22320063596893536</v>
      </c>
      <c r="G324" s="3">
        <v>186</v>
      </c>
      <c r="H324" s="3">
        <f t="shared" si="23"/>
        <v>41.51531829022198</v>
      </c>
      <c r="I324" s="19">
        <f t="shared" si="24"/>
        <v>108045</v>
      </c>
      <c r="J324" s="24">
        <f t="shared" si="25"/>
        <v>9818.798431781854</v>
      </c>
      <c r="K324" s="24"/>
      <c r="L324" s="3"/>
      <c r="M324" s="2">
        <v>0.22320063596893536</v>
      </c>
      <c r="N324" s="3">
        <f t="shared" si="26"/>
        <v>93</v>
      </c>
      <c r="O324" s="3">
        <f t="shared" si="21"/>
        <v>20.75765914511099</v>
      </c>
      <c r="R324" s="2">
        <v>0.22320063596893536</v>
      </c>
      <c r="S324" s="16">
        <f t="shared" si="20"/>
        <v>93</v>
      </c>
      <c r="T324" s="3">
        <f t="shared" si="22"/>
        <v>20.75765914511099</v>
      </c>
    </row>
    <row r="325" spans="6:20" ht="12.75">
      <c r="F325" s="2">
        <v>0.22367253637485396</v>
      </c>
      <c r="G325" s="3">
        <v>185</v>
      </c>
      <c r="H325" s="3">
        <f t="shared" si="23"/>
        <v>41.37941922934798</v>
      </c>
      <c r="I325" s="19">
        <f t="shared" si="24"/>
        <v>108230</v>
      </c>
      <c r="J325" s="24">
        <f t="shared" si="25"/>
        <v>9860.177851011202</v>
      </c>
      <c r="K325" s="24"/>
      <c r="L325" s="3"/>
      <c r="M325" s="2">
        <v>0.22367253637485396</v>
      </c>
      <c r="N325" s="3">
        <f t="shared" si="26"/>
        <v>92.5</v>
      </c>
      <c r="O325" s="3">
        <f t="shared" si="21"/>
        <v>20.68970961467399</v>
      </c>
      <c r="R325" s="2">
        <v>0.22367253637485396</v>
      </c>
      <c r="S325" s="16">
        <f t="shared" si="20"/>
        <v>92.5</v>
      </c>
      <c r="T325" s="3">
        <f t="shared" si="22"/>
        <v>20.68970961467399</v>
      </c>
    </row>
    <row r="326" spans="6:20" ht="12.75">
      <c r="F326" s="2">
        <v>0.22515282065210487</v>
      </c>
      <c r="G326" s="3">
        <v>184</v>
      </c>
      <c r="H326" s="3">
        <f t="shared" si="23"/>
        <v>41.4281189999873</v>
      </c>
      <c r="I326" s="19">
        <f t="shared" si="24"/>
        <v>108414</v>
      </c>
      <c r="J326" s="24">
        <f t="shared" si="25"/>
        <v>9901.60597001119</v>
      </c>
      <c r="K326" s="24"/>
      <c r="L326" s="3"/>
      <c r="M326" s="2">
        <v>0.22515282065210487</v>
      </c>
      <c r="N326" s="3">
        <f t="shared" si="26"/>
        <v>92</v>
      </c>
      <c r="O326" s="3">
        <f t="shared" si="21"/>
        <v>20.71405949999365</v>
      </c>
      <c r="R326" s="2">
        <v>0.22515282065210487</v>
      </c>
      <c r="S326" s="16">
        <f t="shared" si="20"/>
        <v>92</v>
      </c>
      <c r="T326" s="3">
        <f t="shared" si="22"/>
        <v>20.71405949999365</v>
      </c>
    </row>
    <row r="327" spans="6:20" ht="12.75">
      <c r="F327" s="2">
        <v>0.22520961818307808</v>
      </c>
      <c r="G327" s="3">
        <v>183</v>
      </c>
      <c r="H327" s="3">
        <f t="shared" si="23"/>
        <v>41.213360127503286</v>
      </c>
      <c r="I327" s="19">
        <f t="shared" si="24"/>
        <v>108597</v>
      </c>
      <c r="J327" s="24">
        <f t="shared" si="25"/>
        <v>9942.819330138693</v>
      </c>
      <c r="K327" s="24"/>
      <c r="L327" s="3"/>
      <c r="M327" s="2">
        <v>0.22520961818307808</v>
      </c>
      <c r="N327" s="3">
        <f t="shared" si="26"/>
        <v>91.5</v>
      </c>
      <c r="O327" s="3">
        <f t="shared" si="21"/>
        <v>20.606680063751643</v>
      </c>
      <c r="R327" s="2">
        <v>0.22520961818307808</v>
      </c>
      <c r="S327" s="16">
        <f aca="true" t="shared" si="27" ref="S327:S390">S326-0.5</f>
        <v>91.5</v>
      </c>
      <c r="T327" s="3">
        <f t="shared" si="22"/>
        <v>20.606680063751643</v>
      </c>
    </row>
    <row r="328" spans="6:20" ht="12.75">
      <c r="F328" s="2">
        <v>0.2286483794721449</v>
      </c>
      <c r="G328" s="3">
        <v>182</v>
      </c>
      <c r="H328" s="3">
        <f t="shared" si="23"/>
        <v>41.61400506393037</v>
      </c>
      <c r="I328" s="19">
        <f t="shared" si="24"/>
        <v>108779</v>
      </c>
      <c r="J328" s="24">
        <f t="shared" si="25"/>
        <v>9984.433335202622</v>
      </c>
      <c r="K328" s="24"/>
      <c r="L328" s="3"/>
      <c r="M328" s="2">
        <v>0.2286483794721449</v>
      </c>
      <c r="N328" s="3">
        <f t="shared" si="26"/>
        <v>91</v>
      </c>
      <c r="O328" s="3">
        <f t="shared" si="21"/>
        <v>20.807002531965185</v>
      </c>
      <c r="R328" s="2">
        <v>0.2286483794721449</v>
      </c>
      <c r="S328" s="16">
        <f t="shared" si="27"/>
        <v>91</v>
      </c>
      <c r="T328" s="3">
        <f t="shared" si="22"/>
        <v>20.807002531965185</v>
      </c>
    </row>
    <row r="329" spans="6:20" ht="12.75">
      <c r="F329" s="2">
        <v>0.22867438153974085</v>
      </c>
      <c r="G329" s="3">
        <v>181</v>
      </c>
      <c r="H329" s="3">
        <f t="shared" si="23"/>
        <v>41.390063058693094</v>
      </c>
      <c r="I329" s="19">
        <f t="shared" si="24"/>
        <v>108960</v>
      </c>
      <c r="J329" s="24">
        <f t="shared" si="25"/>
        <v>10025.823398261315</v>
      </c>
      <c r="K329" s="24"/>
      <c r="L329" s="3"/>
      <c r="M329" s="2">
        <v>0.22867438153974085</v>
      </c>
      <c r="N329" s="3">
        <f t="shared" si="26"/>
        <v>90.5</v>
      </c>
      <c r="O329" s="3">
        <f t="shared" si="21"/>
        <v>20.695031529346547</v>
      </c>
      <c r="R329" s="2">
        <v>0.22867438153974085</v>
      </c>
      <c r="S329" s="16">
        <f t="shared" si="27"/>
        <v>90.5</v>
      </c>
      <c r="T329" s="3">
        <f t="shared" si="22"/>
        <v>20.695031529346547</v>
      </c>
    </row>
    <row r="330" spans="6:20" ht="12.75">
      <c r="F330" s="2">
        <v>0.22902809007968414</v>
      </c>
      <c r="G330" s="3">
        <v>180</v>
      </c>
      <c r="H330" s="3">
        <f t="shared" si="23"/>
        <v>41.22505621434315</v>
      </c>
      <c r="I330" s="19">
        <f t="shared" si="24"/>
        <v>109140</v>
      </c>
      <c r="J330" s="24">
        <f t="shared" si="25"/>
        <v>10067.048454475658</v>
      </c>
      <c r="K330" s="24"/>
      <c r="L330" s="3"/>
      <c r="M330" s="2">
        <v>0.22902809007968414</v>
      </c>
      <c r="N330" s="3">
        <f t="shared" si="26"/>
        <v>90</v>
      </c>
      <c r="O330" s="3">
        <f t="shared" si="21"/>
        <v>20.612528107171574</v>
      </c>
      <c r="R330" s="2">
        <v>0.22902809007968414</v>
      </c>
      <c r="S330" s="16">
        <f t="shared" si="27"/>
        <v>90</v>
      </c>
      <c r="T330" s="3">
        <f t="shared" si="22"/>
        <v>20.612528107171574</v>
      </c>
    </row>
    <row r="331" spans="6:20" ht="12.75">
      <c r="F331" s="2">
        <v>0.2293968317191712</v>
      </c>
      <c r="G331" s="3">
        <v>179</v>
      </c>
      <c r="H331" s="3">
        <f t="shared" si="23"/>
        <v>41.062032877731646</v>
      </c>
      <c r="I331" s="19">
        <f t="shared" si="24"/>
        <v>109319</v>
      </c>
      <c r="J331" s="24">
        <f t="shared" si="25"/>
        <v>10108.11048735339</v>
      </c>
      <c r="K331" s="24"/>
      <c r="L331" s="3"/>
      <c r="M331" s="2">
        <v>0.2293968317191712</v>
      </c>
      <c r="N331" s="3">
        <f t="shared" si="26"/>
        <v>89.5</v>
      </c>
      <c r="O331" s="3">
        <f aca="true" t="shared" si="28" ref="O331:O394">M331*N331</f>
        <v>20.531016438865823</v>
      </c>
      <c r="R331" s="2">
        <v>0.2293968317191712</v>
      </c>
      <c r="S331" s="16">
        <f t="shared" si="27"/>
        <v>89.5</v>
      </c>
      <c r="T331" s="3">
        <f aca="true" t="shared" si="29" ref="T331:T394">R331*S331</f>
        <v>20.531016438865823</v>
      </c>
    </row>
    <row r="332" spans="6:20" ht="12.75">
      <c r="F332" s="2">
        <v>0.23145388106076015</v>
      </c>
      <c r="G332" s="3">
        <v>178</v>
      </c>
      <c r="H332" s="3">
        <f aca="true" t="shared" si="30" ref="H332:H395">F332*G332</f>
        <v>41.198790828815305</v>
      </c>
      <c r="I332" s="19">
        <f aca="true" t="shared" si="31" ref="I332:I395">G332+I331</f>
        <v>109497</v>
      </c>
      <c r="J332" s="24">
        <f aca="true" t="shared" si="32" ref="J332:J395">H332+J331</f>
        <v>10149.309278182205</v>
      </c>
      <c r="K332" s="24"/>
      <c r="L332" s="3"/>
      <c r="M332" s="2">
        <v>0.23145388106076015</v>
      </c>
      <c r="N332" s="3">
        <f t="shared" si="26"/>
        <v>89</v>
      </c>
      <c r="O332" s="3">
        <f t="shared" si="28"/>
        <v>20.599395414407653</v>
      </c>
      <c r="R332" s="2">
        <v>0.23145388106076015</v>
      </c>
      <c r="S332" s="16">
        <f t="shared" si="27"/>
        <v>89</v>
      </c>
      <c r="T332" s="3">
        <f t="shared" si="29"/>
        <v>20.599395414407653</v>
      </c>
    </row>
    <row r="333" spans="6:20" ht="12.75">
      <c r="F333" s="2">
        <v>0.23145388106076015</v>
      </c>
      <c r="G333" s="3">
        <v>177</v>
      </c>
      <c r="H333" s="3">
        <f t="shared" si="30"/>
        <v>40.967336947754546</v>
      </c>
      <c r="I333" s="19">
        <f t="shared" si="31"/>
        <v>109674</v>
      </c>
      <c r="J333" s="24">
        <f t="shared" si="32"/>
        <v>10190.27661512996</v>
      </c>
      <c r="K333" s="24"/>
      <c r="L333" s="3"/>
      <c r="M333" s="2">
        <v>0.23145388106076015</v>
      </c>
      <c r="N333" s="3">
        <f t="shared" si="26"/>
        <v>88.5</v>
      </c>
      <c r="O333" s="3">
        <f t="shared" si="28"/>
        <v>20.483668473877273</v>
      </c>
      <c r="R333" s="2">
        <v>0.23145388106076015</v>
      </c>
      <c r="S333" s="16">
        <f t="shared" si="27"/>
        <v>88.5</v>
      </c>
      <c r="T333" s="3">
        <f t="shared" si="29"/>
        <v>20.483668473877273</v>
      </c>
    </row>
    <row r="334" spans="6:20" ht="12.75">
      <c r="F334" s="2">
        <v>0.23215525645791396</v>
      </c>
      <c r="G334" s="3">
        <v>176</v>
      </c>
      <c r="H334" s="3">
        <f t="shared" si="30"/>
        <v>40.85932513659286</v>
      </c>
      <c r="I334" s="19">
        <f t="shared" si="31"/>
        <v>109850</v>
      </c>
      <c r="J334" s="24">
        <f t="shared" si="32"/>
        <v>10231.135940266553</v>
      </c>
      <c r="K334" s="24"/>
      <c r="L334" s="3"/>
      <c r="M334" s="2">
        <v>0.23215525645791396</v>
      </c>
      <c r="N334" s="3">
        <f t="shared" si="26"/>
        <v>88</v>
      </c>
      <c r="O334" s="3">
        <f t="shared" si="28"/>
        <v>20.42966256829643</v>
      </c>
      <c r="R334" s="2">
        <v>0.23215525645791396</v>
      </c>
      <c r="S334" s="16">
        <f t="shared" si="27"/>
        <v>88</v>
      </c>
      <c r="T334" s="3">
        <f t="shared" si="29"/>
        <v>20.42966256829643</v>
      </c>
    </row>
    <row r="335" spans="6:20" ht="12.75">
      <c r="F335" s="2">
        <v>0.23327687141541115</v>
      </c>
      <c r="G335" s="3">
        <v>175</v>
      </c>
      <c r="H335" s="3">
        <f t="shared" si="30"/>
        <v>40.82345249769695</v>
      </c>
      <c r="I335" s="19">
        <f t="shared" si="31"/>
        <v>110025</v>
      </c>
      <c r="J335" s="24">
        <f t="shared" si="32"/>
        <v>10271.959392764249</v>
      </c>
      <c r="K335" s="24"/>
      <c r="L335" s="3"/>
      <c r="M335" s="2">
        <v>0.23327687141541115</v>
      </c>
      <c r="N335" s="3">
        <f t="shared" si="26"/>
        <v>87.5</v>
      </c>
      <c r="O335" s="3">
        <f t="shared" si="28"/>
        <v>20.411726248848474</v>
      </c>
      <c r="R335" s="2">
        <v>0.23327687141541115</v>
      </c>
      <c r="S335" s="16">
        <f t="shared" si="27"/>
        <v>87.5</v>
      </c>
      <c r="T335" s="3">
        <f t="shared" si="29"/>
        <v>20.411726248848474</v>
      </c>
    </row>
    <row r="336" spans="6:20" ht="12.75">
      <c r="F336" s="2">
        <v>0.23390203632361034</v>
      </c>
      <c r="G336" s="3">
        <v>174</v>
      </c>
      <c r="H336" s="3">
        <f t="shared" si="30"/>
        <v>40.6989543203082</v>
      </c>
      <c r="I336" s="19">
        <f t="shared" si="31"/>
        <v>110199</v>
      </c>
      <c r="J336" s="24">
        <f t="shared" si="32"/>
        <v>10312.658347084558</v>
      </c>
      <c r="K336" s="24"/>
      <c r="L336" s="3"/>
      <c r="M336" s="2">
        <v>0.23390203632361034</v>
      </c>
      <c r="N336" s="3">
        <f t="shared" si="26"/>
        <v>87</v>
      </c>
      <c r="O336" s="3">
        <f t="shared" si="28"/>
        <v>20.3494771601541</v>
      </c>
      <c r="R336" s="2">
        <v>0.23390203632361034</v>
      </c>
      <c r="S336" s="16">
        <f t="shared" si="27"/>
        <v>87</v>
      </c>
      <c r="T336" s="3">
        <f t="shared" si="29"/>
        <v>20.3494771601541</v>
      </c>
    </row>
    <row r="337" spans="6:20" ht="12.75">
      <c r="F337" s="2">
        <v>0.23425938264937543</v>
      </c>
      <c r="G337" s="3">
        <v>173</v>
      </c>
      <c r="H337" s="3">
        <f t="shared" si="30"/>
        <v>40.52687319834195</v>
      </c>
      <c r="I337" s="19">
        <f t="shared" si="31"/>
        <v>110372</v>
      </c>
      <c r="J337" s="24">
        <f t="shared" si="32"/>
        <v>10353.1852202829</v>
      </c>
      <c r="K337" s="24"/>
      <c r="L337" s="3"/>
      <c r="M337" s="2">
        <v>0.23425938264937543</v>
      </c>
      <c r="N337" s="3">
        <f t="shared" si="26"/>
        <v>86.5</v>
      </c>
      <c r="O337" s="3">
        <f t="shared" si="28"/>
        <v>20.263436599170976</v>
      </c>
      <c r="R337" s="2">
        <v>0.23425938264937543</v>
      </c>
      <c r="S337" s="16">
        <f t="shared" si="27"/>
        <v>86.5</v>
      </c>
      <c r="T337" s="3">
        <f t="shared" si="29"/>
        <v>20.263436599170976</v>
      </c>
    </row>
    <row r="338" spans="6:20" ht="12.75">
      <c r="F338" s="2">
        <v>0.23560390825306632</v>
      </c>
      <c r="G338" s="3">
        <v>172</v>
      </c>
      <c r="H338" s="3">
        <f t="shared" si="30"/>
        <v>40.523872219527405</v>
      </c>
      <c r="I338" s="19">
        <f t="shared" si="31"/>
        <v>110544</v>
      </c>
      <c r="J338" s="24">
        <f t="shared" si="32"/>
        <v>10393.709092502428</v>
      </c>
      <c r="K338" s="24"/>
      <c r="L338" s="3"/>
      <c r="M338" s="2">
        <v>0.23560390825306632</v>
      </c>
      <c r="N338" s="3">
        <f t="shared" si="26"/>
        <v>86</v>
      </c>
      <c r="O338" s="3">
        <f t="shared" si="28"/>
        <v>20.261936109763703</v>
      </c>
      <c r="R338" s="2">
        <v>0.23560390825306632</v>
      </c>
      <c r="S338" s="16">
        <f t="shared" si="27"/>
        <v>86</v>
      </c>
      <c r="T338" s="3">
        <f t="shared" si="29"/>
        <v>20.261936109763703</v>
      </c>
    </row>
    <row r="339" spans="6:20" ht="12.75">
      <c r="F339" s="2">
        <v>0.23593293259430814</v>
      </c>
      <c r="G339" s="3">
        <v>171</v>
      </c>
      <c r="H339" s="3">
        <f t="shared" si="30"/>
        <v>40.344531473626695</v>
      </c>
      <c r="I339" s="19">
        <f t="shared" si="31"/>
        <v>110715</v>
      </c>
      <c r="J339" s="24">
        <f t="shared" si="32"/>
        <v>10434.053623976055</v>
      </c>
      <c r="K339" s="24"/>
      <c r="L339" s="3"/>
      <c r="M339" s="2">
        <v>0.23593293259430814</v>
      </c>
      <c r="N339" s="3">
        <f t="shared" si="26"/>
        <v>85.5</v>
      </c>
      <c r="O339" s="3">
        <f t="shared" si="28"/>
        <v>20.172265736813348</v>
      </c>
      <c r="R339" s="2">
        <v>0.23593293259430814</v>
      </c>
      <c r="S339" s="16">
        <f t="shared" si="27"/>
        <v>85.5</v>
      </c>
      <c r="T339" s="3">
        <f t="shared" si="29"/>
        <v>20.172265736813348</v>
      </c>
    </row>
    <row r="340" spans="6:20" ht="12.75">
      <c r="F340" s="2">
        <v>0.23593293259430814</v>
      </c>
      <c r="G340" s="3">
        <v>170</v>
      </c>
      <c r="H340" s="3">
        <f t="shared" si="30"/>
        <v>40.108598541032386</v>
      </c>
      <c r="I340" s="19">
        <f t="shared" si="31"/>
        <v>110885</v>
      </c>
      <c r="J340" s="24">
        <f t="shared" si="32"/>
        <v>10474.162222517087</v>
      </c>
      <c r="K340" s="24"/>
      <c r="L340" s="3"/>
      <c r="M340" s="2">
        <v>0.23593293259430814</v>
      </c>
      <c r="N340" s="3">
        <f t="shared" si="26"/>
        <v>85</v>
      </c>
      <c r="O340" s="3">
        <f t="shared" si="28"/>
        <v>20.054299270516193</v>
      </c>
      <c r="R340" s="2">
        <v>0.23593293259430814</v>
      </c>
      <c r="S340" s="16">
        <f t="shared" si="27"/>
        <v>85</v>
      </c>
      <c r="T340" s="3">
        <f t="shared" si="29"/>
        <v>20.054299270516193</v>
      </c>
    </row>
    <row r="341" spans="6:20" ht="12.75">
      <c r="F341" s="2">
        <v>0.2369595792820889</v>
      </c>
      <c r="G341" s="3">
        <v>169</v>
      </c>
      <c r="H341" s="3">
        <f t="shared" si="30"/>
        <v>40.046168898673024</v>
      </c>
      <c r="I341" s="19">
        <f t="shared" si="31"/>
        <v>111054</v>
      </c>
      <c r="J341" s="24">
        <f t="shared" si="32"/>
        <v>10514.20839141576</v>
      </c>
      <c r="K341" s="24"/>
      <c r="L341" s="3"/>
      <c r="M341" s="2">
        <v>0.2369595792820889</v>
      </c>
      <c r="N341" s="3">
        <f t="shared" si="26"/>
        <v>84.5</v>
      </c>
      <c r="O341" s="3">
        <f t="shared" si="28"/>
        <v>20.023084449336512</v>
      </c>
      <c r="R341" s="2">
        <v>0.2369595792820889</v>
      </c>
      <c r="S341" s="16">
        <f t="shared" si="27"/>
        <v>84.5</v>
      </c>
      <c r="T341" s="3">
        <f t="shared" si="29"/>
        <v>20.023084449336512</v>
      </c>
    </row>
    <row r="342" spans="6:20" ht="12.75">
      <c r="F342" s="2">
        <v>0.23812625355866004</v>
      </c>
      <c r="G342" s="3">
        <v>168</v>
      </c>
      <c r="H342" s="3">
        <f t="shared" si="30"/>
        <v>40.00521059785489</v>
      </c>
      <c r="I342" s="19">
        <f t="shared" si="31"/>
        <v>111222</v>
      </c>
      <c r="J342" s="24">
        <f t="shared" si="32"/>
        <v>10554.213602013615</v>
      </c>
      <c r="K342" s="24"/>
      <c r="L342" s="3"/>
      <c r="M342" s="2">
        <v>0.23812625355866004</v>
      </c>
      <c r="N342" s="3">
        <f t="shared" si="26"/>
        <v>84</v>
      </c>
      <c r="O342" s="3">
        <f t="shared" si="28"/>
        <v>20.002605298927445</v>
      </c>
      <c r="R342" s="2">
        <v>0.23812625355866004</v>
      </c>
      <c r="S342" s="16">
        <f t="shared" si="27"/>
        <v>84</v>
      </c>
      <c r="T342" s="3">
        <f t="shared" si="29"/>
        <v>20.002605298927445</v>
      </c>
    </row>
    <row r="343" spans="6:20" ht="12.75">
      <c r="F343" s="2">
        <v>0.23862952407523677</v>
      </c>
      <c r="G343" s="3">
        <v>167</v>
      </c>
      <c r="H343" s="3">
        <f t="shared" si="30"/>
        <v>39.85113052056454</v>
      </c>
      <c r="I343" s="19">
        <f t="shared" si="31"/>
        <v>111389</v>
      </c>
      <c r="J343" s="24">
        <f t="shared" si="32"/>
        <v>10594.06473253418</v>
      </c>
      <c r="K343" s="24"/>
      <c r="L343" s="3"/>
      <c r="M343" s="2">
        <v>0.23862952407523677</v>
      </c>
      <c r="N343" s="3">
        <f t="shared" si="26"/>
        <v>83.5</v>
      </c>
      <c r="O343" s="3">
        <f t="shared" si="28"/>
        <v>19.92556526028227</v>
      </c>
      <c r="R343" s="2">
        <v>0.23862952407523677</v>
      </c>
      <c r="S343" s="16">
        <f t="shared" si="27"/>
        <v>83.5</v>
      </c>
      <c r="T343" s="3">
        <f t="shared" si="29"/>
        <v>19.92556526028227</v>
      </c>
    </row>
    <row r="344" spans="6:20" ht="12.75">
      <c r="F344" s="2">
        <v>0.23906867160972906</v>
      </c>
      <c r="G344" s="3">
        <v>166</v>
      </c>
      <c r="H344" s="3">
        <f t="shared" si="30"/>
        <v>39.68539948721502</v>
      </c>
      <c r="I344" s="19">
        <f t="shared" si="31"/>
        <v>111555</v>
      </c>
      <c r="J344" s="24">
        <f t="shared" si="32"/>
        <v>10633.750132021394</v>
      </c>
      <c r="K344" s="24"/>
      <c r="L344" s="3"/>
      <c r="M344" s="2">
        <v>0.23906867160972906</v>
      </c>
      <c r="N344" s="3">
        <f t="shared" si="26"/>
        <v>83</v>
      </c>
      <c r="O344" s="3">
        <f t="shared" si="28"/>
        <v>19.84269974360751</v>
      </c>
      <c r="R344" s="2">
        <v>0.23906867160972906</v>
      </c>
      <c r="S344" s="16">
        <f t="shared" si="27"/>
        <v>83</v>
      </c>
      <c r="T344" s="3">
        <f t="shared" si="29"/>
        <v>19.84269974360751</v>
      </c>
    </row>
    <row r="345" spans="6:20" ht="12.75">
      <c r="F345" s="2">
        <v>0.23906867160972906</v>
      </c>
      <c r="G345" s="3">
        <v>165</v>
      </c>
      <c r="H345" s="3">
        <f t="shared" si="30"/>
        <v>39.44633081560529</v>
      </c>
      <c r="I345" s="19">
        <f t="shared" si="31"/>
        <v>111720</v>
      </c>
      <c r="J345" s="24">
        <f t="shared" si="32"/>
        <v>10673.196462836999</v>
      </c>
      <c r="K345" s="24"/>
      <c r="L345" s="3"/>
      <c r="M345" s="2">
        <v>0.23906867160972906</v>
      </c>
      <c r="N345" s="3">
        <f t="shared" si="26"/>
        <v>82.5</v>
      </c>
      <c r="O345" s="3">
        <f t="shared" si="28"/>
        <v>19.723165407802647</v>
      </c>
      <c r="R345" s="2">
        <v>0.23906867160972906</v>
      </c>
      <c r="S345" s="16">
        <f t="shared" si="27"/>
        <v>82.5</v>
      </c>
      <c r="T345" s="3">
        <f t="shared" si="29"/>
        <v>19.723165407802647</v>
      </c>
    </row>
    <row r="346" spans="6:20" ht="12.75">
      <c r="F346" s="2">
        <v>0.24056626598552197</v>
      </c>
      <c r="G346" s="3">
        <v>164</v>
      </c>
      <c r="H346" s="3">
        <f t="shared" si="30"/>
        <v>39.4528676216256</v>
      </c>
      <c r="I346" s="19">
        <f t="shared" si="31"/>
        <v>111884</v>
      </c>
      <c r="J346" s="24">
        <f t="shared" si="32"/>
        <v>10712.649330458624</v>
      </c>
      <c r="K346" s="24"/>
      <c r="L346" s="3"/>
      <c r="M346" s="2">
        <v>0.24056626598552197</v>
      </c>
      <c r="N346" s="3">
        <f t="shared" si="26"/>
        <v>82</v>
      </c>
      <c r="O346" s="3">
        <f t="shared" si="28"/>
        <v>19.7264338108128</v>
      </c>
      <c r="R346" s="2">
        <v>0.24056626598552197</v>
      </c>
      <c r="S346" s="16">
        <f t="shared" si="27"/>
        <v>82</v>
      </c>
      <c r="T346" s="3">
        <f t="shared" si="29"/>
        <v>19.7264338108128</v>
      </c>
    </row>
    <row r="347" spans="6:20" ht="12.75">
      <c r="F347" s="2">
        <v>0.2407060711420166</v>
      </c>
      <c r="G347" s="3">
        <v>163</v>
      </c>
      <c r="H347" s="3">
        <f t="shared" si="30"/>
        <v>39.235089596148704</v>
      </c>
      <c r="I347" s="19">
        <f t="shared" si="31"/>
        <v>112047</v>
      </c>
      <c r="J347" s="24">
        <f t="shared" si="32"/>
        <v>10751.884420054772</v>
      </c>
      <c r="K347" s="24"/>
      <c r="L347" s="3"/>
      <c r="M347" s="2">
        <v>0.2407060711420166</v>
      </c>
      <c r="N347" s="3">
        <f t="shared" si="26"/>
        <v>81.5</v>
      </c>
      <c r="O347" s="3">
        <f t="shared" si="28"/>
        <v>19.617544798074352</v>
      </c>
      <c r="R347" s="2">
        <v>0.2407060711420166</v>
      </c>
      <c r="S347" s="16">
        <f t="shared" si="27"/>
        <v>81.5</v>
      </c>
      <c r="T347" s="3">
        <f t="shared" si="29"/>
        <v>19.617544798074352</v>
      </c>
    </row>
    <row r="348" spans="6:20" ht="12.75">
      <c r="F348" s="2">
        <v>0.2425334349663918</v>
      </c>
      <c r="G348" s="3">
        <v>162</v>
      </c>
      <c r="H348" s="3">
        <f t="shared" si="30"/>
        <v>39.29041646455547</v>
      </c>
      <c r="I348" s="19">
        <f t="shared" si="31"/>
        <v>112209</v>
      </c>
      <c r="J348" s="24">
        <f t="shared" si="32"/>
        <v>10791.174836519327</v>
      </c>
      <c r="K348" s="24"/>
      <c r="L348" s="3"/>
      <c r="M348" s="2">
        <v>0.2425334349663918</v>
      </c>
      <c r="N348" s="3">
        <f t="shared" si="26"/>
        <v>81</v>
      </c>
      <c r="O348" s="3">
        <f t="shared" si="28"/>
        <v>19.645208232277735</v>
      </c>
      <c r="R348" s="2">
        <v>0.2425334349663918</v>
      </c>
      <c r="S348" s="16">
        <f t="shared" si="27"/>
        <v>81</v>
      </c>
      <c r="T348" s="3">
        <f t="shared" si="29"/>
        <v>19.645208232277735</v>
      </c>
    </row>
    <row r="349" spans="6:20" ht="12.75">
      <c r="F349" s="2">
        <v>0.2425334349663918</v>
      </c>
      <c r="G349" s="3">
        <v>161</v>
      </c>
      <c r="H349" s="3">
        <f t="shared" si="30"/>
        <v>39.04788302958908</v>
      </c>
      <c r="I349" s="19">
        <f t="shared" si="31"/>
        <v>112370</v>
      </c>
      <c r="J349" s="24">
        <f t="shared" si="32"/>
        <v>10830.222719548916</v>
      </c>
      <c r="K349" s="24"/>
      <c r="L349" s="3"/>
      <c r="M349" s="2">
        <v>0.2425334349663918</v>
      </c>
      <c r="N349" s="3">
        <f t="shared" si="26"/>
        <v>80.5</v>
      </c>
      <c r="O349" s="3">
        <f t="shared" si="28"/>
        <v>19.52394151479454</v>
      </c>
      <c r="R349" s="2">
        <v>0.2425334349663918</v>
      </c>
      <c r="S349" s="16">
        <f t="shared" si="27"/>
        <v>80.5</v>
      </c>
      <c r="T349" s="3">
        <f t="shared" si="29"/>
        <v>19.52394151479454</v>
      </c>
    </row>
    <row r="350" spans="6:20" ht="12.75">
      <c r="F350" s="2">
        <v>0.2431202174963435</v>
      </c>
      <c r="G350" s="3">
        <v>160</v>
      </c>
      <c r="H350" s="3">
        <f t="shared" si="30"/>
        <v>38.899234799414955</v>
      </c>
      <c r="I350" s="19">
        <f t="shared" si="31"/>
        <v>112530</v>
      </c>
      <c r="J350" s="24">
        <f t="shared" si="32"/>
        <v>10869.121954348331</v>
      </c>
      <c r="K350" s="24"/>
      <c r="L350" s="3"/>
      <c r="M350" s="2">
        <v>0.2431202174963435</v>
      </c>
      <c r="N350" s="3">
        <f t="shared" si="26"/>
        <v>80</v>
      </c>
      <c r="O350" s="3">
        <f t="shared" si="28"/>
        <v>19.449617399707478</v>
      </c>
      <c r="R350" s="2">
        <v>0.2431202174963435</v>
      </c>
      <c r="S350" s="16">
        <f t="shared" si="27"/>
        <v>80</v>
      </c>
      <c r="T350" s="3">
        <f t="shared" si="29"/>
        <v>19.449617399707478</v>
      </c>
    </row>
    <row r="351" spans="6:20" ht="12.75">
      <c r="F351" s="7">
        <v>0.24316505191326868</v>
      </c>
      <c r="G351" s="8">
        <v>159</v>
      </c>
      <c r="H351" s="8">
        <f t="shared" si="30"/>
        <v>38.66324325420972</v>
      </c>
      <c r="I351" s="22">
        <f t="shared" si="31"/>
        <v>112689</v>
      </c>
      <c r="J351" s="24">
        <f t="shared" si="32"/>
        <v>10907.785197602541</v>
      </c>
      <c r="K351" s="7">
        <f>AVERAGE(J351:J352)/G510</f>
        <v>0.08724326591033983</v>
      </c>
      <c r="L351" s="3">
        <f>I351/G510</f>
        <v>0.8997125748502994</v>
      </c>
      <c r="M351" s="2">
        <v>0.24316505191326868</v>
      </c>
      <c r="N351" s="3">
        <f t="shared" si="26"/>
        <v>79.5</v>
      </c>
      <c r="O351" s="3">
        <f t="shared" si="28"/>
        <v>19.33162162710486</v>
      </c>
      <c r="R351" s="2">
        <v>0.24316505191326868</v>
      </c>
      <c r="S351" s="16">
        <f t="shared" si="27"/>
        <v>79.5</v>
      </c>
      <c r="T351" s="3">
        <f t="shared" si="29"/>
        <v>19.33162162710486</v>
      </c>
    </row>
    <row r="352" spans="6:20" ht="12.75">
      <c r="F352" s="7">
        <v>0.24599819832305453</v>
      </c>
      <c r="G352" s="8">
        <v>158</v>
      </c>
      <c r="H352" s="8">
        <f t="shared" si="30"/>
        <v>38.86771533504262</v>
      </c>
      <c r="I352" s="22">
        <f t="shared" si="31"/>
        <v>112847</v>
      </c>
      <c r="J352" s="24">
        <f t="shared" si="32"/>
        <v>10946.652912937583</v>
      </c>
      <c r="K352" s="24"/>
      <c r="L352" s="3">
        <f>I352/G510</f>
        <v>0.9009740518962076</v>
      </c>
      <c r="M352" s="2">
        <v>0.24599819832305453</v>
      </c>
      <c r="N352" s="3">
        <f t="shared" si="26"/>
        <v>79</v>
      </c>
      <c r="O352" s="3">
        <f t="shared" si="28"/>
        <v>19.43385766752131</v>
      </c>
      <c r="R352" s="2">
        <v>0.24599819832305453</v>
      </c>
      <c r="S352" s="16">
        <f t="shared" si="27"/>
        <v>79</v>
      </c>
      <c r="T352" s="3">
        <f t="shared" si="29"/>
        <v>19.43385766752131</v>
      </c>
    </row>
    <row r="353" spans="6:20" ht="12.75">
      <c r="F353" s="2">
        <v>0.24599819832305453</v>
      </c>
      <c r="G353" s="3">
        <v>157</v>
      </c>
      <c r="H353" s="3">
        <f t="shared" si="30"/>
        <v>38.62171713671956</v>
      </c>
      <c r="I353" s="19">
        <f t="shared" si="31"/>
        <v>113004</v>
      </c>
      <c r="J353" s="24">
        <f t="shared" si="32"/>
        <v>10985.274630074302</v>
      </c>
      <c r="K353" s="24"/>
      <c r="L353" s="3"/>
      <c r="M353" s="2">
        <v>0.24599819832305453</v>
      </c>
      <c r="N353" s="3">
        <f t="shared" si="26"/>
        <v>78.5</v>
      </c>
      <c r="O353" s="3">
        <f t="shared" si="28"/>
        <v>19.31085856835978</v>
      </c>
      <c r="R353" s="2">
        <v>0.24599819832305453</v>
      </c>
      <c r="S353" s="16">
        <f t="shared" si="27"/>
        <v>78.5</v>
      </c>
      <c r="T353" s="3">
        <f t="shared" si="29"/>
        <v>19.31085856835978</v>
      </c>
    </row>
    <row r="354" spans="6:20" ht="12.75">
      <c r="F354" s="2">
        <v>0.24613220815752462</v>
      </c>
      <c r="G354" s="3">
        <v>156</v>
      </c>
      <c r="H354" s="3">
        <f t="shared" si="30"/>
        <v>38.39662447257384</v>
      </c>
      <c r="I354" s="19">
        <f t="shared" si="31"/>
        <v>113160</v>
      </c>
      <c r="J354" s="24">
        <f t="shared" si="32"/>
        <v>11023.671254546876</v>
      </c>
      <c r="K354" s="24"/>
      <c r="L354" s="3"/>
      <c r="M354" s="2">
        <v>0.24613220815752462</v>
      </c>
      <c r="N354" s="3">
        <f t="shared" si="26"/>
        <v>78</v>
      </c>
      <c r="O354" s="3">
        <f t="shared" si="28"/>
        <v>19.19831223628692</v>
      </c>
      <c r="R354" s="2">
        <v>0.24613220815752462</v>
      </c>
      <c r="S354" s="16">
        <f t="shared" si="27"/>
        <v>78</v>
      </c>
      <c r="T354" s="3">
        <f t="shared" si="29"/>
        <v>19.19831223628692</v>
      </c>
    </row>
    <row r="355" spans="6:20" ht="12.75">
      <c r="F355" s="2">
        <v>0.24769428696514603</v>
      </c>
      <c r="G355" s="3">
        <v>155</v>
      </c>
      <c r="H355" s="3">
        <f t="shared" si="30"/>
        <v>38.39261447959763</v>
      </c>
      <c r="I355" s="19">
        <f t="shared" si="31"/>
        <v>113315</v>
      </c>
      <c r="J355" s="24">
        <f t="shared" si="32"/>
        <v>11062.063869026473</v>
      </c>
      <c r="K355" s="24"/>
      <c r="L355" s="3"/>
      <c r="M355" s="2">
        <v>0.24769428696514603</v>
      </c>
      <c r="N355" s="3">
        <f t="shared" si="26"/>
        <v>77.5</v>
      </c>
      <c r="O355" s="3">
        <f t="shared" si="28"/>
        <v>19.196307239798816</v>
      </c>
      <c r="R355" s="2">
        <v>0.24769428696514603</v>
      </c>
      <c r="S355" s="16">
        <f t="shared" si="27"/>
        <v>77.5</v>
      </c>
      <c r="T355" s="3">
        <f t="shared" si="29"/>
        <v>19.196307239798816</v>
      </c>
    </row>
    <row r="356" spans="6:20" ht="12.75">
      <c r="F356" s="2">
        <v>0.2482868905924518</v>
      </c>
      <c r="G356" s="3">
        <v>154</v>
      </c>
      <c r="H356" s="3">
        <f t="shared" si="30"/>
        <v>38.236181151237574</v>
      </c>
      <c r="I356" s="19">
        <f t="shared" si="31"/>
        <v>113469</v>
      </c>
      <c r="J356" s="24">
        <f t="shared" si="32"/>
        <v>11100.300050177711</v>
      </c>
      <c r="K356" s="24"/>
      <c r="L356" s="3"/>
      <c r="M356" s="2">
        <v>0.2482868905924518</v>
      </c>
      <c r="N356" s="3">
        <f t="shared" si="26"/>
        <v>77</v>
      </c>
      <c r="O356" s="3">
        <f t="shared" si="28"/>
        <v>19.118090575618787</v>
      </c>
      <c r="R356" s="2">
        <v>0.2482868905924518</v>
      </c>
      <c r="S356" s="16">
        <f t="shared" si="27"/>
        <v>77</v>
      </c>
      <c r="T356" s="3">
        <f t="shared" si="29"/>
        <v>19.118090575618787</v>
      </c>
    </row>
    <row r="357" spans="6:20" ht="12.75">
      <c r="F357" s="2">
        <v>0.24968964138675945</v>
      </c>
      <c r="G357" s="3">
        <v>153</v>
      </c>
      <c r="H357" s="3">
        <f t="shared" si="30"/>
        <v>38.2025151321742</v>
      </c>
      <c r="I357" s="19">
        <f t="shared" si="31"/>
        <v>113622</v>
      </c>
      <c r="J357" s="24">
        <f t="shared" si="32"/>
        <v>11138.502565309886</v>
      </c>
      <c r="K357" s="24"/>
      <c r="L357" s="3"/>
      <c r="M357" s="2">
        <v>0.24968964138675945</v>
      </c>
      <c r="N357" s="3">
        <f t="shared" si="26"/>
        <v>76.5</v>
      </c>
      <c r="O357" s="3">
        <f t="shared" si="28"/>
        <v>19.1012575660871</v>
      </c>
      <c r="R357" s="2">
        <v>0.24968964138675945</v>
      </c>
      <c r="S357" s="16">
        <f t="shared" si="27"/>
        <v>76.5</v>
      </c>
      <c r="T357" s="3">
        <f t="shared" si="29"/>
        <v>19.1012575660871</v>
      </c>
    </row>
    <row r="358" spans="6:20" ht="12.75">
      <c r="F358" s="2">
        <v>0.25224729407448176</v>
      </c>
      <c r="G358" s="3">
        <v>152</v>
      </c>
      <c r="H358" s="3">
        <f t="shared" si="30"/>
        <v>38.34158869932123</v>
      </c>
      <c r="I358" s="19">
        <f t="shared" si="31"/>
        <v>113774</v>
      </c>
      <c r="J358" s="24">
        <f t="shared" si="32"/>
        <v>11176.844154009206</v>
      </c>
      <c r="K358" s="24"/>
      <c r="L358" s="3"/>
      <c r="M358" s="2">
        <v>0.25224729407448176</v>
      </c>
      <c r="N358" s="3">
        <f t="shared" si="26"/>
        <v>76</v>
      </c>
      <c r="O358" s="3">
        <f t="shared" si="28"/>
        <v>19.170794349660614</v>
      </c>
      <c r="R358" s="2">
        <v>0.25224729407448176</v>
      </c>
      <c r="S358" s="16">
        <f t="shared" si="27"/>
        <v>76</v>
      </c>
      <c r="T358" s="3">
        <f t="shared" si="29"/>
        <v>19.170794349660614</v>
      </c>
    </row>
    <row r="359" spans="6:20" ht="12.75">
      <c r="F359" s="2">
        <v>0.2524135418564106</v>
      </c>
      <c r="G359" s="3">
        <v>151</v>
      </c>
      <c r="H359" s="3">
        <f t="shared" si="30"/>
        <v>38.114444820318</v>
      </c>
      <c r="I359" s="19">
        <f t="shared" si="31"/>
        <v>113925</v>
      </c>
      <c r="J359" s="24">
        <f t="shared" si="32"/>
        <v>11214.958598829524</v>
      </c>
      <c r="K359" s="24"/>
      <c r="L359" s="3"/>
      <c r="M359" s="2">
        <v>0.2524135418564106</v>
      </c>
      <c r="N359" s="3">
        <f t="shared" si="26"/>
        <v>75.5</v>
      </c>
      <c r="O359" s="3">
        <f t="shared" si="28"/>
        <v>19.057222410159</v>
      </c>
      <c r="R359" s="2">
        <v>0.2524135418564106</v>
      </c>
      <c r="S359" s="16">
        <f t="shared" si="27"/>
        <v>75.5</v>
      </c>
      <c r="T359" s="3">
        <f t="shared" si="29"/>
        <v>19.057222410159</v>
      </c>
    </row>
    <row r="360" spans="6:20" ht="12.75">
      <c r="F360" s="2">
        <v>0.25328094234388965</v>
      </c>
      <c r="G360" s="3">
        <v>150</v>
      </c>
      <c r="H360" s="3">
        <f t="shared" si="30"/>
        <v>37.99214135158345</v>
      </c>
      <c r="I360" s="19">
        <f t="shared" si="31"/>
        <v>114075</v>
      </c>
      <c r="J360" s="24">
        <f t="shared" si="32"/>
        <v>11252.950740181108</v>
      </c>
      <c r="K360" s="24"/>
      <c r="L360" s="3"/>
      <c r="M360" s="2">
        <v>0.25328094234388965</v>
      </c>
      <c r="N360" s="3">
        <f t="shared" si="26"/>
        <v>75</v>
      </c>
      <c r="O360" s="3">
        <f t="shared" si="28"/>
        <v>18.996070675791724</v>
      </c>
      <c r="R360" s="2">
        <v>0.25328094234388965</v>
      </c>
      <c r="S360" s="16">
        <f t="shared" si="27"/>
        <v>75</v>
      </c>
      <c r="T360" s="3">
        <f t="shared" si="29"/>
        <v>18.996070675791724</v>
      </c>
    </row>
    <row r="361" spans="6:20" ht="12.75">
      <c r="F361" s="2">
        <v>0.25586418622528384</v>
      </c>
      <c r="G361" s="3">
        <v>149</v>
      </c>
      <c r="H361" s="3">
        <f t="shared" si="30"/>
        <v>38.123763747567295</v>
      </c>
      <c r="I361" s="19">
        <f t="shared" si="31"/>
        <v>114224</v>
      </c>
      <c r="J361" s="24">
        <f t="shared" si="32"/>
        <v>11291.074503928676</v>
      </c>
      <c r="K361" s="24"/>
      <c r="L361" s="3"/>
      <c r="M361" s="2">
        <v>0.25586418622528384</v>
      </c>
      <c r="N361" s="3">
        <f t="shared" si="26"/>
        <v>74.5</v>
      </c>
      <c r="O361" s="3">
        <f t="shared" si="28"/>
        <v>19.061881873783648</v>
      </c>
      <c r="R361" s="2">
        <v>0.25586418622528384</v>
      </c>
      <c r="S361" s="16">
        <f t="shared" si="27"/>
        <v>74.5</v>
      </c>
      <c r="T361" s="3">
        <f t="shared" si="29"/>
        <v>19.061881873783648</v>
      </c>
    </row>
    <row r="362" spans="6:20" ht="12.75">
      <c r="F362" s="2">
        <v>0.25705031054054855</v>
      </c>
      <c r="G362" s="3">
        <v>148</v>
      </c>
      <c r="H362" s="3">
        <f t="shared" si="30"/>
        <v>38.043445960001186</v>
      </c>
      <c r="I362" s="19">
        <f t="shared" si="31"/>
        <v>114372</v>
      </c>
      <c r="J362" s="24">
        <f t="shared" si="32"/>
        <v>11329.117949888678</v>
      </c>
      <c r="K362" s="24"/>
      <c r="L362" s="3"/>
      <c r="M362" s="2">
        <v>0.25705031054054855</v>
      </c>
      <c r="N362" s="3">
        <f t="shared" si="26"/>
        <v>74</v>
      </c>
      <c r="O362" s="3">
        <f t="shared" si="28"/>
        <v>19.021722980000593</v>
      </c>
      <c r="R362" s="2">
        <v>0.25705031054054855</v>
      </c>
      <c r="S362" s="16">
        <f t="shared" si="27"/>
        <v>74</v>
      </c>
      <c r="T362" s="3">
        <f t="shared" si="29"/>
        <v>19.021722980000593</v>
      </c>
    </row>
    <row r="363" spans="6:20" ht="12.75">
      <c r="F363" s="2">
        <v>0.2587264964085844</v>
      </c>
      <c r="G363" s="3">
        <v>147</v>
      </c>
      <c r="H363" s="3">
        <f t="shared" si="30"/>
        <v>38.03279497206191</v>
      </c>
      <c r="I363" s="19">
        <f t="shared" si="31"/>
        <v>114519</v>
      </c>
      <c r="J363" s="24">
        <f t="shared" si="32"/>
        <v>11367.150744860739</v>
      </c>
      <c r="K363" s="24"/>
      <c r="L363" s="3"/>
      <c r="M363" s="2">
        <v>0.2587264964085844</v>
      </c>
      <c r="N363" s="3">
        <f t="shared" si="26"/>
        <v>73.5</v>
      </c>
      <c r="O363" s="3">
        <f t="shared" si="28"/>
        <v>19.016397486030954</v>
      </c>
      <c r="R363" s="2">
        <v>0.2587264964085844</v>
      </c>
      <c r="S363" s="16">
        <f t="shared" si="27"/>
        <v>73.5</v>
      </c>
      <c r="T363" s="3">
        <f t="shared" si="29"/>
        <v>19.016397486030954</v>
      </c>
    </row>
    <row r="364" spans="6:20" ht="12.75">
      <c r="F364" s="2">
        <v>0.26455714868111757</v>
      </c>
      <c r="G364" s="3">
        <v>146</v>
      </c>
      <c r="H364" s="3">
        <f t="shared" si="30"/>
        <v>38.625343707443164</v>
      </c>
      <c r="I364" s="19">
        <f t="shared" si="31"/>
        <v>114665</v>
      </c>
      <c r="J364" s="24">
        <f t="shared" si="32"/>
        <v>11405.776088568182</v>
      </c>
      <c r="K364" s="24"/>
      <c r="L364" s="3"/>
      <c r="M364" s="2">
        <v>0.26455714868111757</v>
      </c>
      <c r="N364" s="3">
        <f t="shared" si="26"/>
        <v>73</v>
      </c>
      <c r="O364" s="3">
        <f t="shared" si="28"/>
        <v>19.312671853721582</v>
      </c>
      <c r="R364" s="2">
        <v>0.26455714868111757</v>
      </c>
      <c r="S364" s="16">
        <f t="shared" si="27"/>
        <v>73</v>
      </c>
      <c r="T364" s="3">
        <f t="shared" si="29"/>
        <v>19.312671853721582</v>
      </c>
    </row>
    <row r="365" spans="6:20" ht="12.75">
      <c r="F365" s="2">
        <v>0.2663673943173113</v>
      </c>
      <c r="G365" s="3">
        <v>145</v>
      </c>
      <c r="H365" s="3">
        <f t="shared" si="30"/>
        <v>38.62327217601014</v>
      </c>
      <c r="I365" s="19">
        <f t="shared" si="31"/>
        <v>114810</v>
      </c>
      <c r="J365" s="24">
        <f t="shared" si="32"/>
        <v>11444.399360744192</v>
      </c>
      <c r="K365" s="24"/>
      <c r="L365" s="3"/>
      <c r="M365" s="2">
        <v>0.2663673943173113</v>
      </c>
      <c r="N365" s="3">
        <f t="shared" si="26"/>
        <v>72.5</v>
      </c>
      <c r="O365" s="3">
        <f t="shared" si="28"/>
        <v>19.31163608800507</v>
      </c>
      <c r="R365" s="2">
        <v>0.2663673943173113</v>
      </c>
      <c r="S365" s="16">
        <f t="shared" si="27"/>
        <v>72.5</v>
      </c>
      <c r="T365" s="3">
        <f t="shared" si="29"/>
        <v>19.31163608800507</v>
      </c>
    </row>
    <row r="366" spans="6:20" ht="12.75">
      <c r="F366" s="2">
        <v>0.26678677846303095</v>
      </c>
      <c r="G366" s="3">
        <v>144</v>
      </c>
      <c r="H366" s="3">
        <f t="shared" si="30"/>
        <v>38.41729609867646</v>
      </c>
      <c r="I366" s="19">
        <f t="shared" si="31"/>
        <v>114954</v>
      </c>
      <c r="J366" s="24">
        <f t="shared" si="32"/>
        <v>11482.816656842868</v>
      </c>
      <c r="K366" s="24"/>
      <c r="L366" s="3"/>
      <c r="M366" s="2">
        <v>0.26678677846303095</v>
      </c>
      <c r="N366" s="3">
        <f t="shared" si="26"/>
        <v>72</v>
      </c>
      <c r="O366" s="3">
        <f t="shared" si="28"/>
        <v>19.20864804933823</v>
      </c>
      <c r="R366" s="2">
        <v>0.26678677846303095</v>
      </c>
      <c r="S366" s="16">
        <f t="shared" si="27"/>
        <v>72</v>
      </c>
      <c r="T366" s="3">
        <f t="shared" si="29"/>
        <v>19.20864804933823</v>
      </c>
    </row>
    <row r="367" spans="6:20" ht="12.75">
      <c r="F367" s="2">
        <v>0.2671593501435548</v>
      </c>
      <c r="G367" s="3">
        <v>143</v>
      </c>
      <c r="H367" s="3">
        <f t="shared" si="30"/>
        <v>38.203787070528335</v>
      </c>
      <c r="I367" s="19">
        <f t="shared" si="31"/>
        <v>115097</v>
      </c>
      <c r="J367" s="24">
        <f t="shared" si="32"/>
        <v>11521.020443913396</v>
      </c>
      <c r="K367" s="24"/>
      <c r="L367" s="3"/>
      <c r="M367" s="2">
        <v>0.2671593501435548</v>
      </c>
      <c r="N367" s="3">
        <f t="shared" si="26"/>
        <v>71.5</v>
      </c>
      <c r="O367" s="3">
        <f t="shared" si="28"/>
        <v>19.101893535264168</v>
      </c>
      <c r="R367" s="2">
        <v>0.2671593501435548</v>
      </c>
      <c r="S367" s="16">
        <f t="shared" si="27"/>
        <v>71.5</v>
      </c>
      <c r="T367" s="3">
        <f t="shared" si="29"/>
        <v>19.101893535264168</v>
      </c>
    </row>
    <row r="368" spans="6:20" ht="12.75">
      <c r="F368" s="2">
        <v>0.269540250681326</v>
      </c>
      <c r="G368" s="3">
        <v>142</v>
      </c>
      <c r="H368" s="3">
        <f t="shared" si="30"/>
        <v>38.27471559674829</v>
      </c>
      <c r="I368" s="19">
        <f t="shared" si="31"/>
        <v>115239</v>
      </c>
      <c r="J368" s="24">
        <f t="shared" si="32"/>
        <v>11559.295159510144</v>
      </c>
      <c r="K368" s="24"/>
      <c r="L368" s="3"/>
      <c r="M368" s="2">
        <v>0.269540250681326</v>
      </c>
      <c r="N368" s="3">
        <f t="shared" si="26"/>
        <v>71</v>
      </c>
      <c r="O368" s="3">
        <f t="shared" si="28"/>
        <v>19.137357798374143</v>
      </c>
      <c r="R368" s="2">
        <v>0.269540250681326</v>
      </c>
      <c r="S368" s="16">
        <f t="shared" si="27"/>
        <v>71</v>
      </c>
      <c r="T368" s="3">
        <f t="shared" si="29"/>
        <v>19.137357798374143</v>
      </c>
    </row>
    <row r="369" spans="6:20" ht="12.75">
      <c r="F369" s="2">
        <v>0.2702515418196937</v>
      </c>
      <c r="G369" s="3">
        <v>141</v>
      </c>
      <c r="H369" s="3">
        <f t="shared" si="30"/>
        <v>38.10546739657681</v>
      </c>
      <c r="I369" s="19">
        <f t="shared" si="31"/>
        <v>115380</v>
      </c>
      <c r="J369" s="24">
        <f t="shared" si="32"/>
        <v>11597.400626906721</v>
      </c>
      <c r="K369" s="24"/>
      <c r="L369" s="3"/>
      <c r="M369" s="2">
        <v>0.2702515418196937</v>
      </c>
      <c r="N369" s="3">
        <f t="shared" si="26"/>
        <v>70.5</v>
      </c>
      <c r="O369" s="3">
        <f t="shared" si="28"/>
        <v>19.052733698288407</v>
      </c>
      <c r="R369" s="2">
        <v>0.2702515418196937</v>
      </c>
      <c r="S369" s="16">
        <f t="shared" si="27"/>
        <v>70.5</v>
      </c>
      <c r="T369" s="3">
        <f t="shared" si="29"/>
        <v>19.052733698288407</v>
      </c>
    </row>
    <row r="370" spans="6:20" ht="12.75">
      <c r="F370" s="2">
        <v>0.2706289520934711</v>
      </c>
      <c r="G370" s="3">
        <v>140</v>
      </c>
      <c r="H370" s="3">
        <f t="shared" si="30"/>
        <v>37.88805329308595</v>
      </c>
      <c r="I370" s="19">
        <f t="shared" si="31"/>
        <v>115520</v>
      </c>
      <c r="J370" s="24">
        <f t="shared" si="32"/>
        <v>11635.288680199807</v>
      </c>
      <c r="K370" s="24"/>
      <c r="L370" s="3"/>
      <c r="M370" s="2">
        <v>0.2706289520934711</v>
      </c>
      <c r="N370" s="3">
        <f t="shared" si="26"/>
        <v>70</v>
      </c>
      <c r="O370" s="3">
        <f t="shared" si="28"/>
        <v>18.944026646542977</v>
      </c>
      <c r="R370" s="2">
        <v>0.2706289520934711</v>
      </c>
      <c r="S370" s="16">
        <f t="shared" si="27"/>
        <v>70</v>
      </c>
      <c r="T370" s="3">
        <f t="shared" si="29"/>
        <v>18.944026646542977</v>
      </c>
    </row>
    <row r="371" spans="6:20" ht="12.75">
      <c r="F371" s="2">
        <v>0.2714322786985278</v>
      </c>
      <c r="G371" s="3">
        <v>139</v>
      </c>
      <c r="H371" s="3">
        <f t="shared" si="30"/>
        <v>37.729086739095365</v>
      </c>
      <c r="I371" s="19">
        <f t="shared" si="31"/>
        <v>115659</v>
      </c>
      <c r="J371" s="24">
        <f t="shared" si="32"/>
        <v>11673.017766938901</v>
      </c>
      <c r="K371" s="24"/>
      <c r="L371" s="3"/>
      <c r="M371" s="2">
        <v>0.2714322786985278</v>
      </c>
      <c r="N371" s="3">
        <f t="shared" si="26"/>
        <v>69.5</v>
      </c>
      <c r="O371" s="3">
        <f t="shared" si="28"/>
        <v>18.864543369547683</v>
      </c>
      <c r="R371" s="2">
        <v>0.2714322786985278</v>
      </c>
      <c r="S371" s="16">
        <f t="shared" si="27"/>
        <v>69.5</v>
      </c>
      <c r="T371" s="3">
        <f t="shared" si="29"/>
        <v>18.864543369547683</v>
      </c>
    </row>
    <row r="372" spans="6:20" ht="12.75">
      <c r="F372" s="2">
        <v>0.2714963525809502</v>
      </c>
      <c r="G372" s="3">
        <v>138</v>
      </c>
      <c r="H372" s="3">
        <f t="shared" si="30"/>
        <v>37.466496656171124</v>
      </c>
      <c r="I372" s="19">
        <f t="shared" si="31"/>
        <v>115797</v>
      </c>
      <c r="J372" s="24">
        <f t="shared" si="32"/>
        <v>11710.484263595072</v>
      </c>
      <c r="K372" s="24"/>
      <c r="L372" s="3"/>
      <c r="M372" s="2">
        <v>0.2714963525809502</v>
      </c>
      <c r="N372" s="3">
        <f t="shared" si="26"/>
        <v>69</v>
      </c>
      <c r="O372" s="3">
        <f t="shared" si="28"/>
        <v>18.733248328085562</v>
      </c>
      <c r="R372" s="2">
        <v>0.2714963525809502</v>
      </c>
      <c r="S372" s="16">
        <f t="shared" si="27"/>
        <v>69</v>
      </c>
      <c r="T372" s="3">
        <f t="shared" si="29"/>
        <v>18.733248328085562</v>
      </c>
    </row>
    <row r="373" spans="6:20" ht="12.75">
      <c r="F373" s="2">
        <v>0.27254214716677316</v>
      </c>
      <c r="G373" s="3">
        <v>137</v>
      </c>
      <c r="H373" s="3">
        <f t="shared" si="30"/>
        <v>37.33827416184792</v>
      </c>
      <c r="I373" s="19">
        <f t="shared" si="31"/>
        <v>115934</v>
      </c>
      <c r="J373" s="24">
        <f t="shared" si="32"/>
        <v>11747.82253775692</v>
      </c>
      <c r="K373" s="24"/>
      <c r="L373" s="3"/>
      <c r="M373" s="2">
        <v>0.27254214716677316</v>
      </c>
      <c r="N373" s="3">
        <f t="shared" si="26"/>
        <v>68.5</v>
      </c>
      <c r="O373" s="3">
        <f t="shared" si="28"/>
        <v>18.66913708092396</v>
      </c>
      <c r="R373" s="2">
        <v>0.27254214716677316</v>
      </c>
      <c r="S373" s="16">
        <f t="shared" si="27"/>
        <v>68.5</v>
      </c>
      <c r="T373" s="3">
        <f t="shared" si="29"/>
        <v>18.66913708092396</v>
      </c>
    </row>
    <row r="374" spans="6:20" ht="12.75">
      <c r="F374" s="2">
        <v>0.2732311535559083</v>
      </c>
      <c r="G374" s="3">
        <v>136</v>
      </c>
      <c r="H374" s="3">
        <f t="shared" si="30"/>
        <v>37.15943688360353</v>
      </c>
      <c r="I374" s="19">
        <f t="shared" si="31"/>
        <v>116070</v>
      </c>
      <c r="J374" s="24">
        <f t="shared" si="32"/>
        <v>11784.981974640523</v>
      </c>
      <c r="K374" s="24"/>
      <c r="L374" s="3"/>
      <c r="M374" s="2">
        <v>0.2732311535559083</v>
      </c>
      <c r="N374" s="3">
        <f aca="true" t="shared" si="33" ref="N374:N437">N373-0.5</f>
        <v>68</v>
      </c>
      <c r="O374" s="3">
        <f t="shared" si="28"/>
        <v>18.579718441801766</v>
      </c>
      <c r="R374" s="2">
        <v>0.2732311535559083</v>
      </c>
      <c r="S374" s="16">
        <f t="shared" si="27"/>
        <v>68</v>
      </c>
      <c r="T374" s="3">
        <f t="shared" si="29"/>
        <v>18.579718441801766</v>
      </c>
    </row>
    <row r="375" spans="6:20" ht="12.75">
      <c r="F375" s="2">
        <v>0.2737163051763565</v>
      </c>
      <c r="G375" s="3">
        <v>135</v>
      </c>
      <c r="H375" s="3">
        <f t="shared" si="30"/>
        <v>36.951701198808124</v>
      </c>
      <c r="I375" s="19">
        <f t="shared" si="31"/>
        <v>116205</v>
      </c>
      <c r="J375" s="24">
        <f t="shared" si="32"/>
        <v>11821.933675839331</v>
      </c>
      <c r="K375" s="24"/>
      <c r="L375" s="3"/>
      <c r="M375" s="2">
        <v>0.2737163051763565</v>
      </c>
      <c r="N375" s="3">
        <f t="shared" si="33"/>
        <v>67.5</v>
      </c>
      <c r="O375" s="3">
        <f t="shared" si="28"/>
        <v>18.475850599404062</v>
      </c>
      <c r="R375" s="2">
        <v>0.2737163051763565</v>
      </c>
      <c r="S375" s="16">
        <f t="shared" si="27"/>
        <v>67.5</v>
      </c>
      <c r="T375" s="3">
        <f t="shared" si="29"/>
        <v>18.475850599404062</v>
      </c>
    </row>
    <row r="376" spans="6:20" ht="12.75">
      <c r="F376" s="2">
        <v>0.2764420793013832</v>
      </c>
      <c r="G376" s="3">
        <v>134</v>
      </c>
      <c r="H376" s="3">
        <f t="shared" si="30"/>
        <v>37.043238626385346</v>
      </c>
      <c r="I376" s="19">
        <f t="shared" si="31"/>
        <v>116339</v>
      </c>
      <c r="J376" s="24">
        <f t="shared" si="32"/>
        <v>11858.976914465717</v>
      </c>
      <c r="K376" s="24"/>
      <c r="L376" s="3"/>
      <c r="M376" s="2">
        <v>0.2764420793013832</v>
      </c>
      <c r="N376" s="3">
        <f t="shared" si="33"/>
        <v>67</v>
      </c>
      <c r="O376" s="3">
        <f t="shared" si="28"/>
        <v>18.521619313192673</v>
      </c>
      <c r="R376" s="2">
        <v>0.2764420793013832</v>
      </c>
      <c r="S376" s="16">
        <f t="shared" si="27"/>
        <v>67</v>
      </c>
      <c r="T376" s="3">
        <f t="shared" si="29"/>
        <v>18.521619313192673</v>
      </c>
    </row>
    <row r="377" spans="6:20" ht="12.75">
      <c r="F377" s="2">
        <v>0.2775566590892632</v>
      </c>
      <c r="G377" s="3">
        <v>133</v>
      </c>
      <c r="H377" s="3">
        <f t="shared" si="30"/>
        <v>36.91503565887201</v>
      </c>
      <c r="I377" s="19">
        <f t="shared" si="31"/>
        <v>116472</v>
      </c>
      <c r="J377" s="24">
        <f t="shared" si="32"/>
        <v>11895.89195012459</v>
      </c>
      <c r="K377" s="24"/>
      <c r="L377" s="3"/>
      <c r="M377" s="2">
        <v>0.2775566590892632</v>
      </c>
      <c r="N377" s="3">
        <f t="shared" si="33"/>
        <v>66.5</v>
      </c>
      <c r="O377" s="3">
        <f t="shared" si="28"/>
        <v>18.457517829436004</v>
      </c>
      <c r="R377" s="2">
        <v>0.2775566590892632</v>
      </c>
      <c r="S377" s="16">
        <f t="shared" si="27"/>
        <v>66.5</v>
      </c>
      <c r="T377" s="3">
        <f t="shared" si="29"/>
        <v>18.457517829436004</v>
      </c>
    </row>
    <row r="378" spans="6:20" ht="12.75">
      <c r="F378" s="2">
        <v>0.2775681559933037</v>
      </c>
      <c r="G378" s="3">
        <v>132</v>
      </c>
      <c r="H378" s="3">
        <f t="shared" si="30"/>
        <v>36.63899659111609</v>
      </c>
      <c r="I378" s="19">
        <f t="shared" si="31"/>
        <v>116604</v>
      </c>
      <c r="J378" s="24">
        <f t="shared" si="32"/>
        <v>11932.530946715706</v>
      </c>
      <c r="K378" s="24"/>
      <c r="L378" s="3"/>
      <c r="M378" s="2">
        <v>0.2775681559933037</v>
      </c>
      <c r="N378" s="3">
        <f t="shared" si="33"/>
        <v>66</v>
      </c>
      <c r="O378" s="3">
        <f t="shared" si="28"/>
        <v>18.319498295558045</v>
      </c>
      <c r="R378" s="2">
        <v>0.2775681559933037</v>
      </c>
      <c r="S378" s="16">
        <f t="shared" si="27"/>
        <v>66</v>
      </c>
      <c r="T378" s="3">
        <f t="shared" si="29"/>
        <v>18.319498295558045</v>
      </c>
    </row>
    <row r="379" spans="6:20" ht="12.75">
      <c r="F379" s="2">
        <v>0.27905201584302813</v>
      </c>
      <c r="G379" s="3">
        <v>131</v>
      </c>
      <c r="H379" s="3">
        <f t="shared" si="30"/>
        <v>36.555814075436686</v>
      </c>
      <c r="I379" s="19">
        <f t="shared" si="31"/>
        <v>116735</v>
      </c>
      <c r="J379" s="24">
        <f t="shared" si="32"/>
        <v>11969.086760791142</v>
      </c>
      <c r="K379" s="24"/>
      <c r="L379" s="3"/>
      <c r="M379" s="2">
        <v>0.27905201584302813</v>
      </c>
      <c r="N379" s="3">
        <f t="shared" si="33"/>
        <v>65.5</v>
      </c>
      <c r="O379" s="3">
        <f t="shared" si="28"/>
        <v>18.277907037718343</v>
      </c>
      <c r="R379" s="2">
        <v>0.27905201584302813</v>
      </c>
      <c r="S379" s="16">
        <f t="shared" si="27"/>
        <v>65.5</v>
      </c>
      <c r="T379" s="3">
        <f t="shared" si="29"/>
        <v>18.277907037718343</v>
      </c>
    </row>
    <row r="380" spans="6:20" ht="12.75">
      <c r="F380" s="2">
        <v>0.27984878346437364</v>
      </c>
      <c r="G380" s="3">
        <v>130</v>
      </c>
      <c r="H380" s="3">
        <f t="shared" si="30"/>
        <v>36.38034185036857</v>
      </c>
      <c r="I380" s="19">
        <f t="shared" si="31"/>
        <v>116865</v>
      </c>
      <c r="J380" s="24">
        <f t="shared" si="32"/>
        <v>12005.46710264151</v>
      </c>
      <c r="K380" s="24"/>
      <c r="L380" s="3"/>
      <c r="M380" s="2">
        <v>0.27984878346437364</v>
      </c>
      <c r="N380" s="3">
        <f t="shared" si="33"/>
        <v>65</v>
      </c>
      <c r="O380" s="3">
        <f t="shared" si="28"/>
        <v>18.190170925184287</v>
      </c>
      <c r="R380" s="2">
        <v>0.27984878346437364</v>
      </c>
      <c r="S380" s="16">
        <f t="shared" si="27"/>
        <v>65</v>
      </c>
      <c r="T380" s="3">
        <f t="shared" si="29"/>
        <v>18.190170925184287</v>
      </c>
    </row>
    <row r="381" spans="6:20" ht="12.75">
      <c r="F381" s="2">
        <v>0.2812939521800281</v>
      </c>
      <c r="G381" s="3">
        <v>129</v>
      </c>
      <c r="H381" s="3">
        <f t="shared" si="30"/>
        <v>36.28691983122363</v>
      </c>
      <c r="I381" s="19">
        <f t="shared" si="31"/>
        <v>116994</v>
      </c>
      <c r="J381" s="24">
        <f t="shared" si="32"/>
        <v>12041.754022472735</v>
      </c>
      <c r="K381" s="24"/>
      <c r="L381" s="3"/>
      <c r="M381" s="2">
        <v>0.2812939521800281</v>
      </c>
      <c r="N381" s="3">
        <f t="shared" si="33"/>
        <v>64.5</v>
      </c>
      <c r="O381" s="3">
        <f t="shared" si="28"/>
        <v>18.143459915611814</v>
      </c>
      <c r="R381" s="2">
        <v>0.2812939521800281</v>
      </c>
      <c r="S381" s="16">
        <f t="shared" si="27"/>
        <v>64.5</v>
      </c>
      <c r="T381" s="3">
        <f t="shared" si="29"/>
        <v>18.143459915611814</v>
      </c>
    </row>
    <row r="382" spans="6:20" ht="12.75">
      <c r="F382" s="2">
        <v>0.2820381334203534</v>
      </c>
      <c r="G382" s="3">
        <v>128</v>
      </c>
      <c r="H382" s="3">
        <f t="shared" si="30"/>
        <v>36.100881077805234</v>
      </c>
      <c r="I382" s="19">
        <f t="shared" si="31"/>
        <v>117122</v>
      </c>
      <c r="J382" s="24">
        <f t="shared" si="32"/>
        <v>12077.85490355054</v>
      </c>
      <c r="K382" s="24"/>
      <c r="L382" s="3"/>
      <c r="M382" s="2">
        <v>0.2820381334203534</v>
      </c>
      <c r="N382" s="3">
        <f t="shared" si="33"/>
        <v>64</v>
      </c>
      <c r="O382" s="3">
        <f t="shared" si="28"/>
        <v>18.050440538902617</v>
      </c>
      <c r="R382" s="2">
        <v>0.2820381334203534</v>
      </c>
      <c r="S382" s="16">
        <f t="shared" si="27"/>
        <v>64</v>
      </c>
      <c r="T382" s="3">
        <f t="shared" si="29"/>
        <v>18.050440538902617</v>
      </c>
    </row>
    <row r="383" spans="6:20" ht="12.75">
      <c r="F383" s="2">
        <v>0.2853747603806154</v>
      </c>
      <c r="G383" s="3">
        <v>127</v>
      </c>
      <c r="H383" s="3">
        <f t="shared" si="30"/>
        <v>36.242594568338156</v>
      </c>
      <c r="I383" s="19">
        <f t="shared" si="31"/>
        <v>117249</v>
      </c>
      <c r="J383" s="24">
        <f t="shared" si="32"/>
        <v>12114.09749811888</v>
      </c>
      <c r="K383" s="24"/>
      <c r="L383" s="3"/>
      <c r="M383" s="2">
        <v>0.2853747603806154</v>
      </c>
      <c r="N383" s="3">
        <f t="shared" si="33"/>
        <v>63.5</v>
      </c>
      <c r="O383" s="3">
        <f t="shared" si="28"/>
        <v>18.121297284169078</v>
      </c>
      <c r="R383" s="2">
        <v>0.2853747603806154</v>
      </c>
      <c r="S383" s="16">
        <f t="shared" si="27"/>
        <v>63.5</v>
      </c>
      <c r="T383" s="3">
        <f t="shared" si="29"/>
        <v>18.121297284169078</v>
      </c>
    </row>
    <row r="384" spans="6:20" ht="12.75">
      <c r="F384" s="2">
        <v>0.2875753586030074</v>
      </c>
      <c r="G384" s="3">
        <v>126</v>
      </c>
      <c r="H384" s="3">
        <f t="shared" si="30"/>
        <v>36.234495183978936</v>
      </c>
      <c r="I384" s="19">
        <f t="shared" si="31"/>
        <v>117375</v>
      </c>
      <c r="J384" s="24">
        <f t="shared" si="32"/>
        <v>12150.331993302858</v>
      </c>
      <c r="K384" s="24"/>
      <c r="L384" s="3"/>
      <c r="M384" s="2">
        <v>0.2875753586030074</v>
      </c>
      <c r="N384" s="3">
        <f t="shared" si="33"/>
        <v>63</v>
      </c>
      <c r="O384" s="3">
        <f t="shared" si="28"/>
        <v>18.117247591989468</v>
      </c>
      <c r="R384" s="2">
        <v>0.2875753586030074</v>
      </c>
      <c r="S384" s="16">
        <f t="shared" si="27"/>
        <v>63</v>
      </c>
      <c r="T384" s="3">
        <f t="shared" si="29"/>
        <v>18.117247591989468</v>
      </c>
    </row>
    <row r="385" spans="6:20" ht="12.75">
      <c r="F385" s="2">
        <v>0.289241331763951</v>
      </c>
      <c r="G385" s="3">
        <v>125</v>
      </c>
      <c r="H385" s="3">
        <f t="shared" si="30"/>
        <v>36.155166470493874</v>
      </c>
      <c r="I385" s="19">
        <f t="shared" si="31"/>
        <v>117500</v>
      </c>
      <c r="J385" s="24">
        <f t="shared" si="32"/>
        <v>12186.48715977335</v>
      </c>
      <c r="K385" s="24"/>
      <c r="L385" s="3"/>
      <c r="M385" s="2">
        <v>0.289241331763951</v>
      </c>
      <c r="N385" s="3">
        <f t="shared" si="33"/>
        <v>62.5</v>
      </c>
      <c r="O385" s="3">
        <f t="shared" si="28"/>
        <v>18.077583235246937</v>
      </c>
      <c r="R385" s="2">
        <v>0.289241331763951</v>
      </c>
      <c r="S385" s="16">
        <f t="shared" si="27"/>
        <v>62.5</v>
      </c>
      <c r="T385" s="3">
        <f t="shared" si="29"/>
        <v>18.077583235246937</v>
      </c>
    </row>
    <row r="386" spans="6:20" ht="12.75">
      <c r="F386" s="2">
        <v>0.2896675190189865</v>
      </c>
      <c r="G386" s="3">
        <v>124</v>
      </c>
      <c r="H386" s="3">
        <f t="shared" si="30"/>
        <v>35.91877235835433</v>
      </c>
      <c r="I386" s="19">
        <f t="shared" si="31"/>
        <v>117624</v>
      </c>
      <c r="J386" s="24">
        <f t="shared" si="32"/>
        <v>12222.405932131705</v>
      </c>
      <c r="K386" s="24"/>
      <c r="L386" s="3"/>
      <c r="M386" s="2">
        <v>0.2896675190189865</v>
      </c>
      <c r="N386" s="3">
        <f t="shared" si="33"/>
        <v>62</v>
      </c>
      <c r="O386" s="3">
        <f t="shared" si="28"/>
        <v>17.959386179177166</v>
      </c>
      <c r="R386" s="2">
        <v>0.2896675190189865</v>
      </c>
      <c r="S386" s="16">
        <f t="shared" si="27"/>
        <v>62</v>
      </c>
      <c r="T386" s="3">
        <f t="shared" si="29"/>
        <v>17.959386179177166</v>
      </c>
    </row>
    <row r="387" spans="6:20" ht="12.75">
      <c r="F387" s="2">
        <v>0.28976175302231566</v>
      </c>
      <c r="G387" s="3">
        <v>123</v>
      </c>
      <c r="H387" s="3">
        <f t="shared" si="30"/>
        <v>35.640695621744825</v>
      </c>
      <c r="I387" s="19">
        <f t="shared" si="31"/>
        <v>117747</v>
      </c>
      <c r="J387" s="24">
        <f t="shared" si="32"/>
        <v>12258.04662775345</v>
      </c>
      <c r="K387" s="24"/>
      <c r="L387" s="3"/>
      <c r="M387" s="2">
        <v>0.28976175302231566</v>
      </c>
      <c r="N387" s="3">
        <f t="shared" si="33"/>
        <v>61.5</v>
      </c>
      <c r="O387" s="3">
        <f t="shared" si="28"/>
        <v>17.820347810872413</v>
      </c>
      <c r="R387" s="2">
        <v>0.28976175302231566</v>
      </c>
      <c r="S387" s="16">
        <f t="shared" si="27"/>
        <v>61.5</v>
      </c>
      <c r="T387" s="3">
        <f t="shared" si="29"/>
        <v>17.820347810872413</v>
      </c>
    </row>
    <row r="388" spans="6:20" ht="12.75">
      <c r="F388" s="2">
        <v>0.2903694144216809</v>
      </c>
      <c r="G388" s="3">
        <v>122</v>
      </c>
      <c r="H388" s="3">
        <f t="shared" si="30"/>
        <v>35.42506855944507</v>
      </c>
      <c r="I388" s="19">
        <f t="shared" si="31"/>
        <v>117869</v>
      </c>
      <c r="J388" s="24">
        <f t="shared" si="32"/>
        <v>12293.471696312896</v>
      </c>
      <c r="K388" s="24"/>
      <c r="L388" s="3"/>
      <c r="M388" s="2">
        <v>0.2903694144216809</v>
      </c>
      <c r="N388" s="3">
        <f t="shared" si="33"/>
        <v>61</v>
      </c>
      <c r="O388" s="3">
        <f t="shared" si="28"/>
        <v>17.712534279722536</v>
      </c>
      <c r="R388" s="2">
        <v>0.2903694144216809</v>
      </c>
      <c r="S388" s="16">
        <f t="shared" si="27"/>
        <v>61</v>
      </c>
      <c r="T388" s="3">
        <f t="shared" si="29"/>
        <v>17.712534279722536</v>
      </c>
    </row>
    <row r="389" spans="6:20" ht="12.75">
      <c r="F389" s="2">
        <v>0.29104012195967016</v>
      </c>
      <c r="G389" s="3">
        <v>121</v>
      </c>
      <c r="H389" s="3">
        <f t="shared" si="30"/>
        <v>35.21585475712009</v>
      </c>
      <c r="I389" s="19">
        <f t="shared" si="31"/>
        <v>117990</v>
      </c>
      <c r="J389" s="24">
        <f t="shared" si="32"/>
        <v>12328.687551070016</v>
      </c>
      <c r="K389" s="24"/>
      <c r="L389" s="3"/>
      <c r="M389" s="2">
        <v>0.29104012195967016</v>
      </c>
      <c r="N389" s="3">
        <f t="shared" si="33"/>
        <v>60.5</v>
      </c>
      <c r="O389" s="3">
        <f t="shared" si="28"/>
        <v>17.607927378560046</v>
      </c>
      <c r="R389" s="2">
        <v>0.29104012195967016</v>
      </c>
      <c r="S389" s="16">
        <f t="shared" si="27"/>
        <v>60.5</v>
      </c>
      <c r="T389" s="3">
        <f t="shared" si="29"/>
        <v>17.607927378560046</v>
      </c>
    </row>
    <row r="390" spans="6:20" ht="12.75">
      <c r="F390" s="2">
        <v>0.29104012195967016</v>
      </c>
      <c r="G390" s="3">
        <v>120</v>
      </c>
      <c r="H390" s="3">
        <f t="shared" si="30"/>
        <v>34.924814635160416</v>
      </c>
      <c r="I390" s="19">
        <f t="shared" si="31"/>
        <v>118110</v>
      </c>
      <c r="J390" s="24">
        <f t="shared" si="32"/>
        <v>12363.612365705176</v>
      </c>
      <c r="K390" s="24"/>
      <c r="L390" s="3"/>
      <c r="M390" s="2">
        <v>0.29104012195967016</v>
      </c>
      <c r="N390" s="3">
        <f t="shared" si="33"/>
        <v>60</v>
      </c>
      <c r="O390" s="3">
        <f t="shared" si="28"/>
        <v>17.462407317580208</v>
      </c>
      <c r="R390" s="2">
        <v>0.29104012195967016</v>
      </c>
      <c r="S390" s="16">
        <f t="shared" si="27"/>
        <v>60</v>
      </c>
      <c r="T390" s="3">
        <f t="shared" si="29"/>
        <v>17.462407317580208</v>
      </c>
    </row>
    <row r="391" spans="6:20" ht="12.75">
      <c r="F391" s="2">
        <v>0.29122462928293363</v>
      </c>
      <c r="G391" s="3">
        <v>119</v>
      </c>
      <c r="H391" s="3">
        <f t="shared" si="30"/>
        <v>34.655730884669104</v>
      </c>
      <c r="I391" s="19">
        <f t="shared" si="31"/>
        <v>118229</v>
      </c>
      <c r="J391" s="24">
        <f t="shared" si="32"/>
        <v>12398.268096589845</v>
      </c>
      <c r="K391" s="24"/>
      <c r="L391" s="3"/>
      <c r="M391" s="2">
        <v>0.29122462928293363</v>
      </c>
      <c r="N391" s="3">
        <f t="shared" si="33"/>
        <v>59.5</v>
      </c>
      <c r="O391" s="3">
        <f t="shared" si="28"/>
        <v>17.327865442334552</v>
      </c>
      <c r="R391" s="2">
        <v>0.29122462928293363</v>
      </c>
      <c r="S391" s="16">
        <f aca="true" t="shared" si="34" ref="S391:S454">S390-0.5</f>
        <v>59.5</v>
      </c>
      <c r="T391" s="3">
        <f t="shared" si="29"/>
        <v>17.327865442334552</v>
      </c>
    </row>
    <row r="392" spans="6:20" ht="12.75">
      <c r="F392" s="2">
        <v>0.29177216521598853</v>
      </c>
      <c r="G392" s="3">
        <v>118</v>
      </c>
      <c r="H392" s="3">
        <f t="shared" si="30"/>
        <v>34.42911549548665</v>
      </c>
      <c r="I392" s="19">
        <f t="shared" si="31"/>
        <v>118347</v>
      </c>
      <c r="J392" s="24">
        <f t="shared" si="32"/>
        <v>12432.697212085332</v>
      </c>
      <c r="K392" s="24"/>
      <c r="L392" s="3"/>
      <c r="M392" s="2">
        <v>0.29177216521598853</v>
      </c>
      <c r="N392" s="3">
        <f t="shared" si="33"/>
        <v>59</v>
      </c>
      <c r="O392" s="3">
        <f t="shared" si="28"/>
        <v>17.214557747743324</v>
      </c>
      <c r="R392" s="2">
        <v>0.29177216521598853</v>
      </c>
      <c r="S392" s="16">
        <f t="shared" si="34"/>
        <v>59</v>
      </c>
      <c r="T392" s="3">
        <f t="shared" si="29"/>
        <v>17.214557747743324</v>
      </c>
    </row>
    <row r="393" spans="6:20" ht="12.75">
      <c r="F393" s="2">
        <v>0.2919953525347031</v>
      </c>
      <c r="G393" s="3">
        <v>117</v>
      </c>
      <c r="H393" s="3">
        <f t="shared" si="30"/>
        <v>34.163456246560266</v>
      </c>
      <c r="I393" s="19">
        <f t="shared" si="31"/>
        <v>118464</v>
      </c>
      <c r="J393" s="24">
        <f t="shared" si="32"/>
        <v>12466.860668331892</v>
      </c>
      <c r="K393" s="24"/>
      <c r="L393" s="3"/>
      <c r="M393" s="2">
        <v>0.2919953525347031</v>
      </c>
      <c r="N393" s="3">
        <f t="shared" si="33"/>
        <v>58.5</v>
      </c>
      <c r="O393" s="3">
        <f t="shared" si="28"/>
        <v>17.081728123280133</v>
      </c>
      <c r="R393" s="2">
        <v>0.2919953525347031</v>
      </c>
      <c r="S393" s="16">
        <f t="shared" si="34"/>
        <v>58.5</v>
      </c>
      <c r="T393" s="3">
        <f t="shared" si="29"/>
        <v>17.081728123280133</v>
      </c>
    </row>
    <row r="394" spans="6:20" ht="12.75">
      <c r="F394" s="2">
        <v>0.292313964280448</v>
      </c>
      <c r="G394" s="3">
        <v>116</v>
      </c>
      <c r="H394" s="3">
        <f t="shared" si="30"/>
        <v>33.908419856531964</v>
      </c>
      <c r="I394" s="19">
        <f t="shared" si="31"/>
        <v>118580</v>
      </c>
      <c r="J394" s="24">
        <f t="shared" si="32"/>
        <v>12500.769088188425</v>
      </c>
      <c r="K394" s="24"/>
      <c r="L394" s="3"/>
      <c r="M394" s="2">
        <v>0.292313964280448</v>
      </c>
      <c r="N394" s="3">
        <f t="shared" si="33"/>
        <v>58</v>
      </c>
      <c r="O394" s="3">
        <f t="shared" si="28"/>
        <v>16.954209928265982</v>
      </c>
      <c r="R394" s="2">
        <v>0.292313964280448</v>
      </c>
      <c r="S394" s="16">
        <f t="shared" si="34"/>
        <v>58</v>
      </c>
      <c r="T394" s="3">
        <f t="shared" si="29"/>
        <v>16.954209928265982</v>
      </c>
    </row>
    <row r="395" spans="6:20" ht="12.75">
      <c r="F395" s="2">
        <v>0.29380920824525564</v>
      </c>
      <c r="G395" s="3">
        <v>115</v>
      </c>
      <c r="H395" s="3">
        <f t="shared" si="30"/>
        <v>33.7880589482044</v>
      </c>
      <c r="I395" s="19">
        <f t="shared" si="31"/>
        <v>118695</v>
      </c>
      <c r="J395" s="24">
        <f t="shared" si="32"/>
        <v>12534.55714713663</v>
      </c>
      <c r="K395" s="24"/>
      <c r="L395" s="3"/>
      <c r="M395" s="2">
        <v>0.29380920824525564</v>
      </c>
      <c r="N395" s="3">
        <f t="shared" si="33"/>
        <v>57.5</v>
      </c>
      <c r="O395" s="3">
        <f aca="true" t="shared" si="35" ref="O395:O458">M395*N395</f>
        <v>16.8940294741022</v>
      </c>
      <c r="R395" s="2">
        <v>0.29380920824525564</v>
      </c>
      <c r="S395" s="16">
        <f t="shared" si="34"/>
        <v>57.5</v>
      </c>
      <c r="T395" s="3">
        <f aca="true" t="shared" si="36" ref="T395:T458">R395*S395</f>
        <v>16.8940294741022</v>
      </c>
    </row>
    <row r="396" spans="6:20" ht="12.75">
      <c r="F396" s="2">
        <v>0.29658166697242094</v>
      </c>
      <c r="G396" s="3">
        <v>114</v>
      </c>
      <c r="H396" s="3">
        <f aca="true" t="shared" si="37" ref="H396:H459">F396*G396</f>
        <v>33.81031003485599</v>
      </c>
      <c r="I396" s="19">
        <f aca="true" t="shared" si="38" ref="I396:I459">G396+I395</f>
        <v>118809</v>
      </c>
      <c r="J396" s="24">
        <f aca="true" t="shared" si="39" ref="J396:J459">H396+J395</f>
        <v>12568.367457171486</v>
      </c>
      <c r="K396" s="24"/>
      <c r="L396" s="3"/>
      <c r="M396" s="2">
        <v>0.29658166697242094</v>
      </c>
      <c r="N396" s="3">
        <f t="shared" si="33"/>
        <v>57</v>
      </c>
      <c r="O396" s="3">
        <f t="shared" si="35"/>
        <v>16.905155017427994</v>
      </c>
      <c r="R396" s="2">
        <v>0.29658166697242094</v>
      </c>
      <c r="S396" s="16">
        <f t="shared" si="34"/>
        <v>57</v>
      </c>
      <c r="T396" s="3">
        <f t="shared" si="36"/>
        <v>16.905155017427994</v>
      </c>
    </row>
    <row r="397" spans="6:20" ht="12.75">
      <c r="F397" s="2">
        <v>0.29796964867299564</v>
      </c>
      <c r="G397" s="3">
        <v>113</v>
      </c>
      <c r="H397" s="3">
        <f t="shared" si="37"/>
        <v>33.67057030004851</v>
      </c>
      <c r="I397" s="19">
        <f t="shared" si="38"/>
        <v>118922</v>
      </c>
      <c r="J397" s="24">
        <f t="shared" si="39"/>
        <v>12602.038027471533</v>
      </c>
      <c r="K397" s="24"/>
      <c r="L397" s="3"/>
      <c r="M397" s="2">
        <v>0.29796964867299564</v>
      </c>
      <c r="N397" s="3">
        <f t="shared" si="33"/>
        <v>56.5</v>
      </c>
      <c r="O397" s="3">
        <f t="shared" si="35"/>
        <v>16.835285150024255</v>
      </c>
      <c r="R397" s="2">
        <v>0.29796964867299564</v>
      </c>
      <c r="S397" s="16">
        <f t="shared" si="34"/>
        <v>56.5</v>
      </c>
      <c r="T397" s="3">
        <f t="shared" si="36"/>
        <v>16.835285150024255</v>
      </c>
    </row>
    <row r="398" spans="6:20" ht="12.75">
      <c r="F398" s="2">
        <v>0.29948729458468054</v>
      </c>
      <c r="G398" s="3">
        <v>112</v>
      </c>
      <c r="H398" s="3">
        <f t="shared" si="37"/>
        <v>33.54257699348422</v>
      </c>
      <c r="I398" s="19">
        <f t="shared" si="38"/>
        <v>119034</v>
      </c>
      <c r="J398" s="24">
        <f t="shared" si="39"/>
        <v>12635.580604465018</v>
      </c>
      <c r="K398" s="24"/>
      <c r="L398" s="3"/>
      <c r="M398" s="2">
        <v>0.29948729458468054</v>
      </c>
      <c r="N398" s="3">
        <f t="shared" si="33"/>
        <v>56</v>
      </c>
      <c r="O398" s="3">
        <f t="shared" si="35"/>
        <v>16.77128849674211</v>
      </c>
      <c r="R398" s="2">
        <v>0.29948729458468054</v>
      </c>
      <c r="S398" s="16">
        <f t="shared" si="34"/>
        <v>56</v>
      </c>
      <c r="T398" s="3">
        <f t="shared" si="36"/>
        <v>16.77128849674211</v>
      </c>
    </row>
    <row r="399" spans="6:20" ht="12.75">
      <c r="F399" s="2">
        <v>0.304457571105155</v>
      </c>
      <c r="G399" s="3">
        <v>111</v>
      </c>
      <c r="H399" s="3">
        <f t="shared" si="37"/>
        <v>33.794790392672205</v>
      </c>
      <c r="I399" s="19">
        <f t="shared" si="38"/>
        <v>119145</v>
      </c>
      <c r="J399" s="24">
        <f t="shared" si="39"/>
        <v>12669.37539485769</v>
      </c>
      <c r="K399" s="24"/>
      <c r="L399" s="3"/>
      <c r="M399" s="2">
        <v>0.304457571105155</v>
      </c>
      <c r="N399" s="3">
        <f t="shared" si="33"/>
        <v>55.5</v>
      </c>
      <c r="O399" s="3">
        <f t="shared" si="35"/>
        <v>16.897395196336102</v>
      </c>
      <c r="R399" s="2">
        <v>0.304457571105155</v>
      </c>
      <c r="S399" s="16">
        <f t="shared" si="34"/>
        <v>55.5</v>
      </c>
      <c r="T399" s="3">
        <f t="shared" si="36"/>
        <v>16.897395196336102</v>
      </c>
    </row>
    <row r="400" spans="6:20" ht="12.75">
      <c r="F400" s="2">
        <v>0.3048991753863211</v>
      </c>
      <c r="G400" s="3">
        <v>110</v>
      </c>
      <c r="H400" s="3">
        <f t="shared" si="37"/>
        <v>33.53890929249532</v>
      </c>
      <c r="I400" s="19">
        <f t="shared" si="38"/>
        <v>119255</v>
      </c>
      <c r="J400" s="24">
        <f t="shared" si="39"/>
        <v>12702.914304150187</v>
      </c>
      <c r="K400" s="24"/>
      <c r="L400" s="3"/>
      <c r="M400" s="2">
        <v>0.3048991753863211</v>
      </c>
      <c r="N400" s="3">
        <f t="shared" si="33"/>
        <v>55</v>
      </c>
      <c r="O400" s="3">
        <f t="shared" si="35"/>
        <v>16.76945464624766</v>
      </c>
      <c r="R400" s="2">
        <v>0.3048991753863211</v>
      </c>
      <c r="S400" s="16">
        <f t="shared" si="34"/>
        <v>55</v>
      </c>
      <c r="T400" s="3">
        <f t="shared" si="36"/>
        <v>16.76945464624766</v>
      </c>
    </row>
    <row r="401" spans="6:20" ht="12.75">
      <c r="F401" s="2">
        <v>0.30509439282888895</v>
      </c>
      <c r="G401" s="3">
        <v>109</v>
      </c>
      <c r="H401" s="3">
        <f t="shared" si="37"/>
        <v>33.255288818348895</v>
      </c>
      <c r="I401" s="19">
        <f t="shared" si="38"/>
        <v>119364</v>
      </c>
      <c r="J401" s="24">
        <f t="shared" si="39"/>
        <v>12736.169592968536</v>
      </c>
      <c r="K401" s="24"/>
      <c r="L401" s="3"/>
      <c r="M401" s="2">
        <v>0.30509439282888895</v>
      </c>
      <c r="N401" s="3">
        <f t="shared" si="33"/>
        <v>54.5</v>
      </c>
      <c r="O401" s="3">
        <f t="shared" si="35"/>
        <v>16.627644409174447</v>
      </c>
      <c r="R401" s="2">
        <v>0.30509439282888895</v>
      </c>
      <c r="S401" s="16">
        <f t="shared" si="34"/>
        <v>54.5</v>
      </c>
      <c r="T401" s="3">
        <f t="shared" si="36"/>
        <v>16.627644409174447</v>
      </c>
    </row>
    <row r="402" spans="6:20" ht="12.75">
      <c r="F402" s="2">
        <v>0.314653688353339</v>
      </c>
      <c r="G402" s="3">
        <v>108</v>
      </c>
      <c r="H402" s="3">
        <f t="shared" si="37"/>
        <v>33.982598342160614</v>
      </c>
      <c r="I402" s="19">
        <f t="shared" si="38"/>
        <v>119472</v>
      </c>
      <c r="J402" s="24">
        <f t="shared" si="39"/>
        <v>12770.152191310697</v>
      </c>
      <c r="K402" s="24"/>
      <c r="L402" s="3"/>
      <c r="M402" s="2">
        <v>0.314653688353339</v>
      </c>
      <c r="N402" s="3">
        <f t="shared" si="33"/>
        <v>54</v>
      </c>
      <c r="O402" s="3">
        <f t="shared" si="35"/>
        <v>16.991299171080307</v>
      </c>
      <c r="R402" s="2">
        <v>0.314653688353339</v>
      </c>
      <c r="S402" s="16">
        <f t="shared" si="34"/>
        <v>54</v>
      </c>
      <c r="T402" s="3">
        <f t="shared" si="36"/>
        <v>16.991299171080307</v>
      </c>
    </row>
    <row r="403" spans="6:20" ht="12.75">
      <c r="F403" s="2">
        <v>0.3148663769549039</v>
      </c>
      <c r="G403" s="3">
        <v>107</v>
      </c>
      <c r="H403" s="3">
        <f t="shared" si="37"/>
        <v>33.690702334174716</v>
      </c>
      <c r="I403" s="19">
        <f t="shared" si="38"/>
        <v>119579</v>
      </c>
      <c r="J403" s="24">
        <f t="shared" si="39"/>
        <v>12803.842893644873</v>
      </c>
      <c r="K403" s="24"/>
      <c r="L403" s="3"/>
      <c r="M403" s="2">
        <v>0.3148663769549039</v>
      </c>
      <c r="N403" s="3">
        <f t="shared" si="33"/>
        <v>53.5</v>
      </c>
      <c r="O403" s="3">
        <f t="shared" si="35"/>
        <v>16.845351167087358</v>
      </c>
      <c r="R403" s="2">
        <v>0.3148663769549039</v>
      </c>
      <c r="S403" s="16">
        <f t="shared" si="34"/>
        <v>53.5</v>
      </c>
      <c r="T403" s="3">
        <f t="shared" si="36"/>
        <v>16.845351167087358</v>
      </c>
    </row>
    <row r="404" spans="6:20" ht="12.75">
      <c r="F404" s="2">
        <v>0.31491755332206456</v>
      </c>
      <c r="G404" s="3">
        <v>106</v>
      </c>
      <c r="H404" s="3">
        <f t="shared" si="37"/>
        <v>33.38126065213884</v>
      </c>
      <c r="I404" s="19">
        <f t="shared" si="38"/>
        <v>119685</v>
      </c>
      <c r="J404" s="24">
        <f t="shared" si="39"/>
        <v>12837.224154297011</v>
      </c>
      <c r="K404" s="24"/>
      <c r="L404" s="3"/>
      <c r="M404" s="2">
        <v>0.31491755332206456</v>
      </c>
      <c r="N404" s="3">
        <f t="shared" si="33"/>
        <v>53</v>
      </c>
      <c r="O404" s="3">
        <f t="shared" si="35"/>
        <v>16.69063032606942</v>
      </c>
      <c r="R404" s="2">
        <v>0.31491755332206456</v>
      </c>
      <c r="S404" s="16">
        <f t="shared" si="34"/>
        <v>53</v>
      </c>
      <c r="T404" s="3">
        <f t="shared" si="36"/>
        <v>16.69063032606942</v>
      </c>
    </row>
    <row r="405" spans="6:20" ht="12.75">
      <c r="F405" s="2">
        <v>0.31728688500762275</v>
      </c>
      <c r="G405" s="3">
        <v>105</v>
      </c>
      <c r="H405" s="3">
        <f t="shared" si="37"/>
        <v>33.31512292580039</v>
      </c>
      <c r="I405" s="19">
        <f t="shared" si="38"/>
        <v>119790</v>
      </c>
      <c r="J405" s="24">
        <f t="shared" si="39"/>
        <v>12870.539277222812</v>
      </c>
      <c r="K405" s="24"/>
      <c r="L405" s="3"/>
      <c r="M405" s="2">
        <v>0.31728688500762275</v>
      </c>
      <c r="N405" s="3">
        <f t="shared" si="33"/>
        <v>52.5</v>
      </c>
      <c r="O405" s="3">
        <f t="shared" si="35"/>
        <v>16.657561462900194</v>
      </c>
      <c r="R405" s="2">
        <v>0.31728688500762275</v>
      </c>
      <c r="S405" s="16">
        <f t="shared" si="34"/>
        <v>52.5</v>
      </c>
      <c r="T405" s="3">
        <f t="shared" si="36"/>
        <v>16.657561462900194</v>
      </c>
    </row>
    <row r="406" spans="6:20" ht="12.75">
      <c r="F406" s="2">
        <v>0.3183265177895684</v>
      </c>
      <c r="G406" s="3">
        <v>104</v>
      </c>
      <c r="H406" s="3">
        <f t="shared" si="37"/>
        <v>33.10595785011511</v>
      </c>
      <c r="I406" s="19">
        <f t="shared" si="38"/>
        <v>119894</v>
      </c>
      <c r="J406" s="24">
        <f t="shared" si="39"/>
        <v>12903.645235072927</v>
      </c>
      <c r="K406" s="24"/>
      <c r="L406" s="3"/>
      <c r="M406" s="2">
        <v>0.3183265177895684</v>
      </c>
      <c r="N406" s="3">
        <f t="shared" si="33"/>
        <v>52</v>
      </c>
      <c r="O406" s="3">
        <f t="shared" si="35"/>
        <v>16.552978925057555</v>
      </c>
      <c r="R406" s="2">
        <v>0.3183265177895684</v>
      </c>
      <c r="S406" s="16">
        <f t="shared" si="34"/>
        <v>52</v>
      </c>
      <c r="T406" s="3">
        <f t="shared" si="36"/>
        <v>16.552978925057555</v>
      </c>
    </row>
    <row r="407" spans="6:20" ht="12.75">
      <c r="F407" s="2">
        <v>0.3183359789048202</v>
      </c>
      <c r="G407" s="3">
        <v>103</v>
      </c>
      <c r="H407" s="3">
        <f t="shared" si="37"/>
        <v>32.78860582719648</v>
      </c>
      <c r="I407" s="19">
        <f t="shared" si="38"/>
        <v>119997</v>
      </c>
      <c r="J407" s="24">
        <f t="shared" si="39"/>
        <v>12936.433840900123</v>
      </c>
      <c r="K407" s="24"/>
      <c r="L407" s="3"/>
      <c r="M407" s="2">
        <v>0.3183359789048202</v>
      </c>
      <c r="N407" s="3">
        <f t="shared" si="33"/>
        <v>51.5</v>
      </c>
      <c r="O407" s="3">
        <f t="shared" si="35"/>
        <v>16.39430291359824</v>
      </c>
      <c r="R407" s="2">
        <v>0.3183359789048202</v>
      </c>
      <c r="S407" s="16">
        <f t="shared" si="34"/>
        <v>51.5</v>
      </c>
      <c r="T407" s="3">
        <f t="shared" si="36"/>
        <v>16.39430291359824</v>
      </c>
    </row>
    <row r="408" spans="6:20" ht="12.75">
      <c r="F408" s="2">
        <v>0.31875822881297206</v>
      </c>
      <c r="G408" s="3">
        <v>102</v>
      </c>
      <c r="H408" s="3">
        <f t="shared" si="37"/>
        <v>32.51333933892315</v>
      </c>
      <c r="I408" s="19">
        <f t="shared" si="38"/>
        <v>120099</v>
      </c>
      <c r="J408" s="24">
        <f t="shared" si="39"/>
        <v>12968.947180239045</v>
      </c>
      <c r="K408" s="24"/>
      <c r="L408" s="3"/>
      <c r="M408" s="2">
        <v>0.31875822881297206</v>
      </c>
      <c r="N408" s="3">
        <f t="shared" si="33"/>
        <v>51</v>
      </c>
      <c r="O408" s="3">
        <f t="shared" si="35"/>
        <v>16.256669669461576</v>
      </c>
      <c r="R408" s="2">
        <v>0.31875822881297206</v>
      </c>
      <c r="S408" s="16">
        <f t="shared" si="34"/>
        <v>51</v>
      </c>
      <c r="T408" s="3">
        <f t="shared" si="36"/>
        <v>16.256669669461576</v>
      </c>
    </row>
    <row r="409" spans="6:20" ht="12.75">
      <c r="F409" s="2">
        <v>0.3244077823171737</v>
      </c>
      <c r="G409" s="3">
        <v>101</v>
      </c>
      <c r="H409" s="3">
        <f t="shared" si="37"/>
        <v>32.76518601403455</v>
      </c>
      <c r="I409" s="19">
        <f t="shared" si="38"/>
        <v>120200</v>
      </c>
      <c r="J409" s="24">
        <f t="shared" si="39"/>
        <v>13001.71236625308</v>
      </c>
      <c r="K409" s="24"/>
      <c r="L409" s="3"/>
      <c r="M409" s="2">
        <v>0.3244077823171737</v>
      </c>
      <c r="N409" s="3">
        <f t="shared" si="33"/>
        <v>50.5</v>
      </c>
      <c r="O409" s="3">
        <f t="shared" si="35"/>
        <v>16.382593007017274</v>
      </c>
      <c r="R409" s="2">
        <v>0.3244077823171737</v>
      </c>
      <c r="S409" s="16">
        <f t="shared" si="34"/>
        <v>50.5</v>
      </c>
      <c r="T409" s="3">
        <f t="shared" si="36"/>
        <v>16.382593007017274</v>
      </c>
    </row>
    <row r="410" spans="6:20" ht="12.75">
      <c r="F410" s="2">
        <v>0.32568775552629753</v>
      </c>
      <c r="G410" s="3">
        <v>100</v>
      </c>
      <c r="H410" s="3">
        <f t="shared" si="37"/>
        <v>32.56877555262975</v>
      </c>
      <c r="I410" s="19">
        <f t="shared" si="38"/>
        <v>120300</v>
      </c>
      <c r="J410" s="24">
        <f t="shared" si="39"/>
        <v>13034.28114180571</v>
      </c>
      <c r="K410" s="24"/>
      <c r="L410" s="3"/>
      <c r="M410" s="2">
        <v>0.32568775552629753</v>
      </c>
      <c r="N410" s="3">
        <f t="shared" si="33"/>
        <v>50</v>
      </c>
      <c r="O410" s="3">
        <f t="shared" si="35"/>
        <v>16.284387776314876</v>
      </c>
      <c r="R410" s="2">
        <v>0.32568775552629753</v>
      </c>
      <c r="S410" s="16">
        <f t="shared" si="34"/>
        <v>50</v>
      </c>
      <c r="T410" s="3">
        <f t="shared" si="36"/>
        <v>16.284387776314876</v>
      </c>
    </row>
    <row r="411" spans="6:20" ht="12.75">
      <c r="F411" s="2">
        <v>0.32715709655720665</v>
      </c>
      <c r="G411" s="3">
        <v>99</v>
      </c>
      <c r="H411" s="3">
        <f t="shared" si="37"/>
        <v>32.38855255916346</v>
      </c>
      <c r="I411" s="19">
        <f t="shared" si="38"/>
        <v>120399</v>
      </c>
      <c r="J411" s="24">
        <f t="shared" si="39"/>
        <v>13066.669694364873</v>
      </c>
      <c r="K411" s="24"/>
      <c r="L411" s="3"/>
      <c r="M411" s="2">
        <v>0.32715709655720665</v>
      </c>
      <c r="N411" s="3">
        <f t="shared" si="33"/>
        <v>49.5</v>
      </c>
      <c r="O411" s="3">
        <f t="shared" si="35"/>
        <v>16.19427627958173</v>
      </c>
      <c r="R411" s="2">
        <v>0.32715709655720665</v>
      </c>
      <c r="S411" s="16">
        <f t="shared" si="34"/>
        <v>49.5</v>
      </c>
      <c r="T411" s="3">
        <f t="shared" si="36"/>
        <v>16.19427627958173</v>
      </c>
    </row>
    <row r="412" spans="6:20" ht="12.75">
      <c r="F412" s="2">
        <v>0.33211403442536525</v>
      </c>
      <c r="G412" s="3">
        <v>98</v>
      </c>
      <c r="H412" s="3">
        <f t="shared" si="37"/>
        <v>32.547175373685796</v>
      </c>
      <c r="I412" s="19">
        <f t="shared" si="38"/>
        <v>120497</v>
      </c>
      <c r="J412" s="24">
        <f t="shared" si="39"/>
        <v>13099.216869738559</v>
      </c>
      <c r="K412" s="24"/>
      <c r="L412" s="3"/>
      <c r="M412" s="2">
        <v>0.33211403442536525</v>
      </c>
      <c r="N412" s="3">
        <f t="shared" si="33"/>
        <v>49</v>
      </c>
      <c r="O412" s="3">
        <f t="shared" si="35"/>
        <v>16.273587686842898</v>
      </c>
      <c r="R412" s="2">
        <v>0.33211403442536525</v>
      </c>
      <c r="S412" s="16">
        <f t="shared" si="34"/>
        <v>49</v>
      </c>
      <c r="T412" s="3">
        <f t="shared" si="36"/>
        <v>16.273587686842898</v>
      </c>
    </row>
    <row r="413" spans="6:20" ht="12.75">
      <c r="F413" s="2">
        <v>0.3322143867044854</v>
      </c>
      <c r="G413" s="3">
        <v>97</v>
      </c>
      <c r="H413" s="3">
        <f t="shared" si="37"/>
        <v>32.224795510335085</v>
      </c>
      <c r="I413" s="19">
        <f t="shared" si="38"/>
        <v>120594</v>
      </c>
      <c r="J413" s="24">
        <f t="shared" si="39"/>
        <v>13131.441665248894</v>
      </c>
      <c r="K413" s="24"/>
      <c r="L413" s="3"/>
      <c r="M413" s="2">
        <v>0.3322143867044854</v>
      </c>
      <c r="N413" s="3">
        <f t="shared" si="33"/>
        <v>48.5</v>
      </c>
      <c r="O413" s="3">
        <f t="shared" si="35"/>
        <v>16.112397755167542</v>
      </c>
      <c r="R413" s="2">
        <v>0.3322143867044854</v>
      </c>
      <c r="S413" s="16">
        <f t="shared" si="34"/>
        <v>48.5</v>
      </c>
      <c r="T413" s="3">
        <f t="shared" si="36"/>
        <v>16.112397755167542</v>
      </c>
    </row>
    <row r="414" spans="6:20" ht="12.75">
      <c r="F414" s="2">
        <v>0.332617282239623</v>
      </c>
      <c r="G414" s="3">
        <v>96</v>
      </c>
      <c r="H414" s="3">
        <f t="shared" si="37"/>
        <v>31.93125909500381</v>
      </c>
      <c r="I414" s="19">
        <f t="shared" si="38"/>
        <v>120690</v>
      </c>
      <c r="J414" s="24">
        <f t="shared" si="39"/>
        <v>13163.372924343897</v>
      </c>
      <c r="K414" s="24"/>
      <c r="L414" s="3"/>
      <c r="M414" s="2">
        <v>0.332617282239623</v>
      </c>
      <c r="N414" s="3">
        <f t="shared" si="33"/>
        <v>48</v>
      </c>
      <c r="O414" s="3">
        <f t="shared" si="35"/>
        <v>15.965629547501905</v>
      </c>
      <c r="R414" s="2">
        <v>0.332617282239623</v>
      </c>
      <c r="S414" s="16">
        <f t="shared" si="34"/>
        <v>48</v>
      </c>
      <c r="T414" s="3">
        <f t="shared" si="36"/>
        <v>15.965629547501905</v>
      </c>
    </row>
    <row r="415" spans="6:20" ht="12.75">
      <c r="F415" s="2">
        <v>0.33327218247416374</v>
      </c>
      <c r="G415" s="3">
        <v>95</v>
      </c>
      <c r="H415" s="3">
        <f t="shared" si="37"/>
        <v>31.660857335045556</v>
      </c>
      <c r="I415" s="19">
        <f t="shared" si="38"/>
        <v>120785</v>
      </c>
      <c r="J415" s="24">
        <f t="shared" si="39"/>
        <v>13195.033781678943</v>
      </c>
      <c r="K415" s="24"/>
      <c r="L415" s="3"/>
      <c r="M415" s="2">
        <v>0.33327218247416374</v>
      </c>
      <c r="N415" s="3">
        <f t="shared" si="33"/>
        <v>47.5</v>
      </c>
      <c r="O415" s="3">
        <f t="shared" si="35"/>
        <v>15.830428667522778</v>
      </c>
      <c r="R415" s="2">
        <v>0.33327218247416374</v>
      </c>
      <c r="S415" s="16">
        <f t="shared" si="34"/>
        <v>47.5</v>
      </c>
      <c r="T415" s="3">
        <f t="shared" si="36"/>
        <v>15.830428667522778</v>
      </c>
    </row>
    <row r="416" spans="6:20" ht="12.75">
      <c r="F416" s="2">
        <v>0.3338546890452177</v>
      </c>
      <c r="G416" s="3">
        <v>94</v>
      </c>
      <c r="H416" s="3">
        <f t="shared" si="37"/>
        <v>31.382340770250465</v>
      </c>
      <c r="I416" s="19">
        <f t="shared" si="38"/>
        <v>120879</v>
      </c>
      <c r="J416" s="24">
        <f t="shared" si="39"/>
        <v>13226.416122449195</v>
      </c>
      <c r="K416" s="24"/>
      <c r="L416" s="3"/>
      <c r="M416" s="2">
        <v>0.3338546890452177</v>
      </c>
      <c r="N416" s="3">
        <f t="shared" si="33"/>
        <v>47</v>
      </c>
      <c r="O416" s="3">
        <f t="shared" si="35"/>
        <v>15.691170385125233</v>
      </c>
      <c r="R416" s="2">
        <v>0.3338546890452177</v>
      </c>
      <c r="S416" s="16">
        <f t="shared" si="34"/>
        <v>47</v>
      </c>
      <c r="T416" s="3">
        <f t="shared" si="36"/>
        <v>15.691170385125233</v>
      </c>
    </row>
    <row r="417" spans="6:20" ht="12.75">
      <c r="F417" s="2">
        <v>0.3338546890452177</v>
      </c>
      <c r="G417" s="3">
        <v>93</v>
      </c>
      <c r="H417" s="3">
        <f t="shared" si="37"/>
        <v>31.048486081205247</v>
      </c>
      <c r="I417" s="19">
        <f t="shared" si="38"/>
        <v>120972</v>
      </c>
      <c r="J417" s="24">
        <f t="shared" si="39"/>
        <v>13257.4646085304</v>
      </c>
      <c r="K417" s="24"/>
      <c r="L417" s="3"/>
      <c r="M417" s="2">
        <v>0.3338546890452177</v>
      </c>
      <c r="N417" s="3">
        <f t="shared" si="33"/>
        <v>46.5</v>
      </c>
      <c r="O417" s="3">
        <f t="shared" si="35"/>
        <v>15.524243040602624</v>
      </c>
      <c r="R417" s="2">
        <v>0.3338546890452177</v>
      </c>
      <c r="S417" s="16">
        <f t="shared" si="34"/>
        <v>46.5</v>
      </c>
      <c r="T417" s="3">
        <f t="shared" si="36"/>
        <v>15.524243040602624</v>
      </c>
    </row>
    <row r="418" spans="6:20" ht="12.75">
      <c r="F418" s="2">
        <v>0.3338546890452177</v>
      </c>
      <c r="G418" s="3">
        <v>92</v>
      </c>
      <c r="H418" s="3">
        <f t="shared" si="37"/>
        <v>30.71463139216003</v>
      </c>
      <c r="I418" s="19">
        <f t="shared" si="38"/>
        <v>121064</v>
      </c>
      <c r="J418" s="24">
        <f t="shared" si="39"/>
        <v>13288.17923992256</v>
      </c>
      <c r="K418" s="24"/>
      <c r="L418" s="3"/>
      <c r="M418" s="2">
        <v>0.3338546890452177</v>
      </c>
      <c r="N418" s="3">
        <f t="shared" si="33"/>
        <v>46</v>
      </c>
      <c r="O418" s="3">
        <f t="shared" si="35"/>
        <v>15.357315696080015</v>
      </c>
      <c r="R418" s="2">
        <v>0.3338546890452177</v>
      </c>
      <c r="S418" s="16">
        <f t="shared" si="34"/>
        <v>46</v>
      </c>
      <c r="T418" s="3">
        <f t="shared" si="36"/>
        <v>15.357315696080015</v>
      </c>
    </row>
    <row r="419" spans="6:20" ht="12.75">
      <c r="F419" s="2">
        <v>0.33666019063383296</v>
      </c>
      <c r="G419" s="3">
        <v>91</v>
      </c>
      <c r="H419" s="3">
        <f t="shared" si="37"/>
        <v>30.6360773476788</v>
      </c>
      <c r="I419" s="19">
        <f t="shared" si="38"/>
        <v>121155</v>
      </c>
      <c r="J419" s="24">
        <f t="shared" si="39"/>
        <v>13318.815317270239</v>
      </c>
      <c r="K419" s="24"/>
      <c r="L419" s="3"/>
      <c r="M419" s="2">
        <v>0.33666019063383296</v>
      </c>
      <c r="N419" s="3">
        <f t="shared" si="33"/>
        <v>45.5</v>
      </c>
      <c r="O419" s="3">
        <f t="shared" si="35"/>
        <v>15.3180386738394</v>
      </c>
      <c r="R419" s="2">
        <v>0.33666019063383296</v>
      </c>
      <c r="S419" s="16">
        <f t="shared" si="34"/>
        <v>45.5</v>
      </c>
      <c r="T419" s="3">
        <f t="shared" si="36"/>
        <v>15.3180386738394</v>
      </c>
    </row>
    <row r="420" spans="6:20" ht="12.75">
      <c r="F420" s="2">
        <v>0.33785849691188163</v>
      </c>
      <c r="G420" s="3">
        <v>90</v>
      </c>
      <c r="H420" s="3">
        <f t="shared" si="37"/>
        <v>30.407264722069346</v>
      </c>
      <c r="I420" s="19">
        <f t="shared" si="38"/>
        <v>121245</v>
      </c>
      <c r="J420" s="24">
        <f t="shared" si="39"/>
        <v>13349.222581992308</v>
      </c>
      <c r="K420" s="24"/>
      <c r="L420" s="3"/>
      <c r="M420" s="2">
        <v>0.33785849691188163</v>
      </c>
      <c r="N420" s="3">
        <f t="shared" si="33"/>
        <v>45</v>
      </c>
      <c r="O420" s="3">
        <f t="shared" si="35"/>
        <v>15.203632361034673</v>
      </c>
      <c r="R420" s="2">
        <v>0.33785849691188163</v>
      </c>
      <c r="S420" s="16">
        <f t="shared" si="34"/>
        <v>45</v>
      </c>
      <c r="T420" s="3">
        <f t="shared" si="36"/>
        <v>15.203632361034673</v>
      </c>
    </row>
    <row r="421" spans="6:20" ht="12.75">
      <c r="F421" s="2">
        <v>0.3393178196887858</v>
      </c>
      <c r="G421" s="3">
        <v>89</v>
      </c>
      <c r="H421" s="3">
        <f t="shared" si="37"/>
        <v>30.19928595230194</v>
      </c>
      <c r="I421" s="19">
        <f t="shared" si="38"/>
        <v>121334</v>
      </c>
      <c r="J421" s="24">
        <f t="shared" si="39"/>
        <v>13379.42186794461</v>
      </c>
      <c r="K421" s="24"/>
      <c r="L421" s="3"/>
      <c r="M421" s="2">
        <v>0.3393178196887858</v>
      </c>
      <c r="N421" s="3">
        <f t="shared" si="33"/>
        <v>44.5</v>
      </c>
      <c r="O421" s="3">
        <f t="shared" si="35"/>
        <v>15.09964297615097</v>
      </c>
      <c r="R421" s="2">
        <v>0.3393178196887858</v>
      </c>
      <c r="S421" s="16">
        <f t="shared" si="34"/>
        <v>44.5</v>
      </c>
      <c r="T421" s="3">
        <f t="shared" si="36"/>
        <v>15.09964297615097</v>
      </c>
    </row>
    <row r="422" spans="6:20" ht="12.75">
      <c r="F422" s="2">
        <v>0.33954680895294853</v>
      </c>
      <c r="G422" s="3">
        <v>88</v>
      </c>
      <c r="H422" s="3">
        <f t="shared" si="37"/>
        <v>29.88011918785947</v>
      </c>
      <c r="I422" s="19">
        <f t="shared" si="38"/>
        <v>121422</v>
      </c>
      <c r="J422" s="24">
        <f t="shared" si="39"/>
        <v>13409.301987132469</v>
      </c>
      <c r="K422" s="24"/>
      <c r="L422" s="3"/>
      <c r="M422" s="2">
        <v>0.33954680895294853</v>
      </c>
      <c r="N422" s="3">
        <f t="shared" si="33"/>
        <v>44</v>
      </c>
      <c r="O422" s="3">
        <f t="shared" si="35"/>
        <v>14.940059593929735</v>
      </c>
      <c r="R422" s="2">
        <v>0.33954680895294853</v>
      </c>
      <c r="S422" s="16">
        <f t="shared" si="34"/>
        <v>44</v>
      </c>
      <c r="T422" s="3">
        <f t="shared" si="36"/>
        <v>14.940059593929735</v>
      </c>
    </row>
    <row r="423" spans="6:20" ht="12.75">
      <c r="F423" s="2">
        <v>0.3408883915792761</v>
      </c>
      <c r="G423" s="3">
        <v>87</v>
      </c>
      <c r="H423" s="3">
        <f t="shared" si="37"/>
        <v>29.65729006739702</v>
      </c>
      <c r="I423" s="19">
        <f t="shared" si="38"/>
        <v>121509</v>
      </c>
      <c r="J423" s="24">
        <f t="shared" si="39"/>
        <v>13438.959277199865</v>
      </c>
      <c r="K423" s="24"/>
      <c r="L423" s="3"/>
      <c r="M423" s="2">
        <v>0.3408883915792761</v>
      </c>
      <c r="N423" s="3">
        <f t="shared" si="33"/>
        <v>43.5</v>
      </c>
      <c r="O423" s="3">
        <f t="shared" si="35"/>
        <v>14.82864503369851</v>
      </c>
      <c r="R423" s="2">
        <v>0.3408883915792761</v>
      </c>
      <c r="S423" s="16">
        <f t="shared" si="34"/>
        <v>43.5</v>
      </c>
      <c r="T423" s="3">
        <f t="shared" si="36"/>
        <v>14.82864503369851</v>
      </c>
    </row>
    <row r="424" spans="6:20" ht="12.75">
      <c r="F424" s="2">
        <v>0.34367394460537115</v>
      </c>
      <c r="G424" s="3">
        <v>86</v>
      </c>
      <c r="H424" s="3">
        <f t="shared" si="37"/>
        <v>29.55595923606192</v>
      </c>
      <c r="I424" s="19">
        <f t="shared" si="38"/>
        <v>121595</v>
      </c>
      <c r="J424" s="24">
        <f t="shared" si="39"/>
        <v>13468.515236435927</v>
      </c>
      <c r="K424" s="24"/>
      <c r="L424" s="3"/>
      <c r="M424" s="2">
        <v>0.34367394460537115</v>
      </c>
      <c r="N424" s="3">
        <f t="shared" si="33"/>
        <v>43</v>
      </c>
      <c r="O424" s="3">
        <f t="shared" si="35"/>
        <v>14.77797961803096</v>
      </c>
      <c r="R424" s="2">
        <v>0.34367394460537115</v>
      </c>
      <c r="S424" s="16">
        <f t="shared" si="34"/>
        <v>43</v>
      </c>
      <c r="T424" s="3">
        <f t="shared" si="36"/>
        <v>14.77797961803096</v>
      </c>
    </row>
    <row r="425" spans="6:20" ht="12.75">
      <c r="F425" s="2">
        <v>0.3470311257873173</v>
      </c>
      <c r="G425" s="3">
        <v>85</v>
      </c>
      <c r="H425" s="3">
        <f t="shared" si="37"/>
        <v>29.49764569192197</v>
      </c>
      <c r="I425" s="19">
        <f t="shared" si="38"/>
        <v>121680</v>
      </c>
      <c r="J425" s="24">
        <f t="shared" si="39"/>
        <v>13498.012882127849</v>
      </c>
      <c r="K425" s="24"/>
      <c r="L425" s="3"/>
      <c r="M425" s="2">
        <v>0.3470311257873173</v>
      </c>
      <c r="N425" s="3">
        <f t="shared" si="33"/>
        <v>42.5</v>
      </c>
      <c r="O425" s="3">
        <f t="shared" si="35"/>
        <v>14.748822845960985</v>
      </c>
      <c r="R425" s="2">
        <v>0.3470311257873173</v>
      </c>
      <c r="S425" s="16">
        <f t="shared" si="34"/>
        <v>42.5</v>
      </c>
      <c r="T425" s="3">
        <f t="shared" si="36"/>
        <v>14.748822845960985</v>
      </c>
    </row>
    <row r="426" spans="6:20" ht="12.75">
      <c r="F426" s="2">
        <v>0.34858357238544785</v>
      </c>
      <c r="G426" s="3">
        <v>84</v>
      </c>
      <c r="H426" s="3">
        <f t="shared" si="37"/>
        <v>29.28102008037762</v>
      </c>
      <c r="I426" s="19">
        <f t="shared" si="38"/>
        <v>121764</v>
      </c>
      <c r="J426" s="24">
        <f t="shared" si="39"/>
        <v>13527.293902208226</v>
      </c>
      <c r="K426" s="24"/>
      <c r="L426" s="3"/>
      <c r="M426" s="2">
        <v>0.34858357238544785</v>
      </c>
      <c r="N426" s="3">
        <f t="shared" si="33"/>
        <v>42</v>
      </c>
      <c r="O426" s="3">
        <f t="shared" si="35"/>
        <v>14.64051004018881</v>
      </c>
      <c r="R426" s="2">
        <v>0.34858357238544785</v>
      </c>
      <c r="S426" s="16">
        <f t="shared" si="34"/>
        <v>42</v>
      </c>
      <c r="T426" s="3">
        <f t="shared" si="36"/>
        <v>14.64051004018881</v>
      </c>
    </row>
    <row r="427" spans="6:20" ht="12.75">
      <c r="F427" s="2">
        <v>0.351297197429025</v>
      </c>
      <c r="G427" s="3">
        <v>83</v>
      </c>
      <c r="H427" s="3">
        <f t="shared" si="37"/>
        <v>29.157667386609074</v>
      </c>
      <c r="I427" s="19">
        <f t="shared" si="38"/>
        <v>121847</v>
      </c>
      <c r="J427" s="24">
        <f t="shared" si="39"/>
        <v>13556.451569594836</v>
      </c>
      <c r="K427" s="24"/>
      <c r="L427" s="3"/>
      <c r="M427" s="2">
        <v>0.351297197429025</v>
      </c>
      <c r="N427" s="3">
        <f t="shared" si="33"/>
        <v>41.5</v>
      </c>
      <c r="O427" s="3">
        <f t="shared" si="35"/>
        <v>14.578833693304537</v>
      </c>
      <c r="R427" s="2">
        <v>0.351297197429025</v>
      </c>
      <c r="S427" s="16">
        <f t="shared" si="34"/>
        <v>41.5</v>
      </c>
      <c r="T427" s="3">
        <f t="shared" si="36"/>
        <v>14.578833693304537</v>
      </c>
    </row>
    <row r="428" spans="6:20" ht="12.75">
      <c r="F428" s="2">
        <v>0.35489595095983223</v>
      </c>
      <c r="G428" s="3">
        <v>82</v>
      </c>
      <c r="H428" s="3">
        <f t="shared" si="37"/>
        <v>29.101467978706243</v>
      </c>
      <c r="I428" s="19">
        <f t="shared" si="38"/>
        <v>121929</v>
      </c>
      <c r="J428" s="24">
        <f t="shared" si="39"/>
        <v>13585.553037573542</v>
      </c>
      <c r="K428" s="24"/>
      <c r="L428" s="3"/>
      <c r="M428" s="2">
        <v>0.35489595095983223</v>
      </c>
      <c r="N428" s="3">
        <f t="shared" si="33"/>
        <v>41</v>
      </c>
      <c r="O428" s="3">
        <f t="shared" si="35"/>
        <v>14.550733989353121</v>
      </c>
      <c r="R428" s="2">
        <v>0.35489595095983223</v>
      </c>
      <c r="S428" s="16">
        <f t="shared" si="34"/>
        <v>41</v>
      </c>
      <c r="T428" s="3">
        <f t="shared" si="36"/>
        <v>14.550733989353121</v>
      </c>
    </row>
    <row r="429" spans="6:20" ht="12.75">
      <c r="F429" s="2">
        <v>0.35650160035389944</v>
      </c>
      <c r="G429" s="3">
        <v>81</v>
      </c>
      <c r="H429" s="3">
        <f t="shared" si="37"/>
        <v>28.876629628665853</v>
      </c>
      <c r="I429" s="19">
        <f t="shared" si="38"/>
        <v>122010</v>
      </c>
      <c r="J429" s="24">
        <f t="shared" si="39"/>
        <v>13614.429667202208</v>
      </c>
      <c r="K429" s="24"/>
      <c r="L429" s="3"/>
      <c r="M429" s="2">
        <v>0.35650160035389944</v>
      </c>
      <c r="N429" s="3">
        <f t="shared" si="33"/>
        <v>40.5</v>
      </c>
      <c r="O429" s="3">
        <f t="shared" si="35"/>
        <v>14.438314814332927</v>
      </c>
      <c r="R429" s="2">
        <v>0.35650160035389944</v>
      </c>
      <c r="S429" s="16">
        <f t="shared" si="34"/>
        <v>40.5</v>
      </c>
      <c r="T429" s="3">
        <f t="shared" si="36"/>
        <v>14.438314814332927</v>
      </c>
    </row>
    <row r="430" spans="6:20" ht="12.75">
      <c r="F430" s="2">
        <v>0.35720659851441555</v>
      </c>
      <c r="G430" s="3">
        <v>80</v>
      </c>
      <c r="H430" s="3">
        <f t="shared" si="37"/>
        <v>28.576527881153243</v>
      </c>
      <c r="I430" s="19">
        <f t="shared" si="38"/>
        <v>122090</v>
      </c>
      <c r="J430" s="24">
        <f t="shared" si="39"/>
        <v>13643.006195083362</v>
      </c>
      <c r="K430" s="24"/>
      <c r="L430" s="3"/>
      <c r="M430" s="2">
        <v>0.35720659851441555</v>
      </c>
      <c r="N430" s="3">
        <f t="shared" si="33"/>
        <v>40</v>
      </c>
      <c r="O430" s="3">
        <f t="shared" si="35"/>
        <v>14.288263940576622</v>
      </c>
      <c r="R430" s="2">
        <v>0.35720659851441555</v>
      </c>
      <c r="S430" s="16">
        <f t="shared" si="34"/>
        <v>40</v>
      </c>
      <c r="T430" s="3">
        <f t="shared" si="36"/>
        <v>14.288263940576622</v>
      </c>
    </row>
    <row r="431" spans="6:20" ht="12.75">
      <c r="F431" s="2">
        <v>0.3577014525484475</v>
      </c>
      <c r="G431" s="3">
        <v>79</v>
      </c>
      <c r="H431" s="3">
        <f t="shared" si="37"/>
        <v>28.25841475132735</v>
      </c>
      <c r="I431" s="19">
        <f t="shared" si="38"/>
        <v>122169</v>
      </c>
      <c r="J431" s="24">
        <f t="shared" si="39"/>
        <v>13671.26460983469</v>
      </c>
      <c r="K431" s="24"/>
      <c r="L431" s="3"/>
      <c r="M431" s="2">
        <v>0.3577014525484475</v>
      </c>
      <c r="N431" s="3">
        <f t="shared" si="33"/>
        <v>39.5</v>
      </c>
      <c r="O431" s="3">
        <f t="shared" si="35"/>
        <v>14.129207375663675</v>
      </c>
      <c r="R431" s="2">
        <v>0.3577014525484475</v>
      </c>
      <c r="S431" s="16">
        <f t="shared" si="34"/>
        <v>39.5</v>
      </c>
      <c r="T431" s="3">
        <f t="shared" si="36"/>
        <v>14.129207375663675</v>
      </c>
    </row>
    <row r="432" spans="6:20" ht="12.75">
      <c r="F432" s="2">
        <v>0.3638001524495877</v>
      </c>
      <c r="G432" s="3">
        <v>78</v>
      </c>
      <c r="H432" s="3">
        <f t="shared" si="37"/>
        <v>28.37641189106784</v>
      </c>
      <c r="I432" s="19">
        <f t="shared" si="38"/>
        <v>122247</v>
      </c>
      <c r="J432" s="24">
        <f t="shared" si="39"/>
        <v>13699.641021725758</v>
      </c>
      <c r="K432" s="24"/>
      <c r="L432" s="3"/>
      <c r="M432" s="2">
        <v>0.3638001524495877</v>
      </c>
      <c r="N432" s="3">
        <f t="shared" si="33"/>
        <v>39</v>
      </c>
      <c r="O432" s="3">
        <f t="shared" si="35"/>
        <v>14.18820594553392</v>
      </c>
      <c r="R432" s="2">
        <v>0.3638001524495877</v>
      </c>
      <c r="S432" s="16">
        <f t="shared" si="34"/>
        <v>39</v>
      </c>
      <c r="T432" s="3">
        <f t="shared" si="36"/>
        <v>14.18820594553392</v>
      </c>
    </row>
    <row r="433" spans="6:20" ht="12.75">
      <c r="F433" s="2">
        <v>0.3672649158062504</v>
      </c>
      <c r="G433" s="3">
        <v>77</v>
      </c>
      <c r="H433" s="3">
        <f t="shared" si="37"/>
        <v>28.279398517081283</v>
      </c>
      <c r="I433" s="19">
        <f t="shared" si="38"/>
        <v>122324</v>
      </c>
      <c r="J433" s="24">
        <f t="shared" si="39"/>
        <v>13727.92042024284</v>
      </c>
      <c r="K433" s="24"/>
      <c r="L433" s="3"/>
      <c r="M433" s="2">
        <v>0.3672649158062504</v>
      </c>
      <c r="N433" s="3">
        <f t="shared" si="33"/>
        <v>38.5</v>
      </c>
      <c r="O433" s="3">
        <f t="shared" si="35"/>
        <v>14.139699258540642</v>
      </c>
      <c r="R433" s="2">
        <v>0.3672649158062504</v>
      </c>
      <c r="S433" s="16">
        <f t="shared" si="34"/>
        <v>38.5</v>
      </c>
      <c r="T433" s="3">
        <f t="shared" si="36"/>
        <v>14.139699258540642</v>
      </c>
    </row>
    <row r="434" spans="6:20" ht="12.75">
      <c r="F434" s="2">
        <v>0.3677778066911274</v>
      </c>
      <c r="G434" s="3">
        <v>76</v>
      </c>
      <c r="H434" s="3">
        <f t="shared" si="37"/>
        <v>27.951113308525684</v>
      </c>
      <c r="I434" s="19">
        <f t="shared" si="38"/>
        <v>122400</v>
      </c>
      <c r="J434" s="24">
        <f t="shared" si="39"/>
        <v>13755.871533551364</v>
      </c>
      <c r="K434" s="24"/>
      <c r="L434" s="3"/>
      <c r="M434" s="2">
        <v>0.3677778066911274</v>
      </c>
      <c r="N434" s="3">
        <f t="shared" si="33"/>
        <v>38</v>
      </c>
      <c r="O434" s="3">
        <f t="shared" si="35"/>
        <v>13.975556654262842</v>
      </c>
      <c r="R434" s="2">
        <v>0.3677778066911274</v>
      </c>
      <c r="S434" s="16">
        <f t="shared" si="34"/>
        <v>38</v>
      </c>
      <c r="T434" s="3">
        <f t="shared" si="36"/>
        <v>13.975556654262842</v>
      </c>
    </row>
    <row r="435" spans="6:20" ht="12.75">
      <c r="F435" s="2">
        <v>0.3730202409343851</v>
      </c>
      <c r="G435" s="3">
        <v>75</v>
      </c>
      <c r="H435" s="3">
        <f t="shared" si="37"/>
        <v>27.976518070078885</v>
      </c>
      <c r="I435" s="19">
        <f t="shared" si="38"/>
        <v>122475</v>
      </c>
      <c r="J435" s="24">
        <f t="shared" si="39"/>
        <v>13783.848051621444</v>
      </c>
      <c r="K435" s="24"/>
      <c r="L435" s="3"/>
      <c r="M435" s="2">
        <v>0.3730202409343851</v>
      </c>
      <c r="N435" s="3">
        <f t="shared" si="33"/>
        <v>37.5</v>
      </c>
      <c r="O435" s="3">
        <f t="shared" si="35"/>
        <v>13.988259035039443</v>
      </c>
      <c r="R435" s="2">
        <v>0.3730202409343851</v>
      </c>
      <c r="S435" s="16">
        <f t="shared" si="34"/>
        <v>37.5</v>
      </c>
      <c r="T435" s="3">
        <f t="shared" si="36"/>
        <v>13.988259035039443</v>
      </c>
    </row>
    <row r="436" spans="6:20" ht="12.75">
      <c r="F436" s="2">
        <v>0.382416740336081</v>
      </c>
      <c r="G436" s="3">
        <v>74</v>
      </c>
      <c r="H436" s="3">
        <f t="shared" si="37"/>
        <v>28.298838784869993</v>
      </c>
      <c r="I436" s="19">
        <f t="shared" si="38"/>
        <v>122549</v>
      </c>
      <c r="J436" s="24">
        <f t="shared" si="39"/>
        <v>13812.146890406315</v>
      </c>
      <c r="K436" s="24"/>
      <c r="L436" s="3"/>
      <c r="M436" s="2">
        <v>0.382416740336081</v>
      </c>
      <c r="N436" s="3">
        <f t="shared" si="33"/>
        <v>37</v>
      </c>
      <c r="O436" s="3">
        <f t="shared" si="35"/>
        <v>14.149419392434996</v>
      </c>
      <c r="R436" s="2">
        <v>0.382416740336081</v>
      </c>
      <c r="S436" s="16">
        <f t="shared" si="34"/>
        <v>37</v>
      </c>
      <c r="T436" s="3">
        <f t="shared" si="36"/>
        <v>14.149419392434996</v>
      </c>
    </row>
    <row r="437" spans="6:20" ht="12.75">
      <c r="F437" s="2">
        <v>0.3836523422431388</v>
      </c>
      <c r="G437" s="3">
        <v>73</v>
      </c>
      <c r="H437" s="3">
        <f t="shared" si="37"/>
        <v>28.006620983749134</v>
      </c>
      <c r="I437" s="19">
        <f t="shared" si="38"/>
        <v>122622</v>
      </c>
      <c r="J437" s="24">
        <f t="shared" si="39"/>
        <v>13840.153511390065</v>
      </c>
      <c r="K437" s="24"/>
      <c r="L437" s="3"/>
      <c r="M437" s="2">
        <v>0.3836523422431388</v>
      </c>
      <c r="N437" s="3">
        <f t="shared" si="33"/>
        <v>36.5</v>
      </c>
      <c r="O437" s="3">
        <f t="shared" si="35"/>
        <v>14.003310491874567</v>
      </c>
      <c r="R437" s="2">
        <v>0.3836523422431388</v>
      </c>
      <c r="S437" s="16">
        <f t="shared" si="34"/>
        <v>36.5</v>
      </c>
      <c r="T437" s="3">
        <f t="shared" si="36"/>
        <v>14.003310491874567</v>
      </c>
    </row>
    <row r="438" spans="6:20" ht="12.75">
      <c r="F438" s="2">
        <v>0.3842584159532298</v>
      </c>
      <c r="G438" s="3">
        <v>72</v>
      </c>
      <c r="H438" s="3">
        <f t="shared" si="37"/>
        <v>27.666605948632544</v>
      </c>
      <c r="I438" s="19">
        <f t="shared" si="38"/>
        <v>122694</v>
      </c>
      <c r="J438" s="24">
        <f t="shared" si="39"/>
        <v>13867.820117338697</v>
      </c>
      <c r="K438" s="24"/>
      <c r="L438" s="3"/>
      <c r="M438" s="2">
        <v>0.3842584159532298</v>
      </c>
      <c r="N438" s="3">
        <f aca="true" t="shared" si="40" ref="N438:N501">N437-0.5</f>
        <v>36</v>
      </c>
      <c r="O438" s="3">
        <f t="shared" si="35"/>
        <v>13.833302974316272</v>
      </c>
      <c r="R438" s="2">
        <v>0.3842584159532298</v>
      </c>
      <c r="S438" s="16">
        <f t="shared" si="34"/>
        <v>36</v>
      </c>
      <c r="T438" s="3">
        <f t="shared" si="36"/>
        <v>13.833302974316272</v>
      </c>
    </row>
    <row r="439" spans="6:20" ht="12.75">
      <c r="F439" s="2">
        <v>0.3852504127682994</v>
      </c>
      <c r="G439" s="3">
        <v>71</v>
      </c>
      <c r="H439" s="3">
        <f t="shared" si="37"/>
        <v>27.35277930654926</v>
      </c>
      <c r="I439" s="19">
        <f t="shared" si="38"/>
        <v>122765</v>
      </c>
      <c r="J439" s="24">
        <f t="shared" si="39"/>
        <v>13895.172896645247</v>
      </c>
      <c r="K439" s="24"/>
      <c r="L439" s="3"/>
      <c r="M439" s="2">
        <v>0.3852504127682994</v>
      </c>
      <c r="N439" s="3">
        <f t="shared" si="40"/>
        <v>35.5</v>
      </c>
      <c r="O439" s="3">
        <f t="shared" si="35"/>
        <v>13.67638965327463</v>
      </c>
      <c r="R439" s="2">
        <v>0.3852504127682994</v>
      </c>
      <c r="S439" s="16">
        <f t="shared" si="34"/>
        <v>35.5</v>
      </c>
      <c r="T439" s="3">
        <f t="shared" si="36"/>
        <v>13.67638965327463</v>
      </c>
    </row>
    <row r="440" spans="6:20" ht="12.75">
      <c r="F440" s="2">
        <v>0.39293242082802055</v>
      </c>
      <c r="G440" s="3">
        <v>70</v>
      </c>
      <c r="H440" s="3">
        <f t="shared" si="37"/>
        <v>27.50526945796144</v>
      </c>
      <c r="I440" s="19">
        <f t="shared" si="38"/>
        <v>122835</v>
      </c>
      <c r="J440" s="24">
        <f t="shared" si="39"/>
        <v>13922.678166103207</v>
      </c>
      <c r="K440" s="24"/>
      <c r="L440" s="3"/>
      <c r="M440" s="2">
        <v>0.39293242082802055</v>
      </c>
      <c r="N440" s="3">
        <f t="shared" si="40"/>
        <v>35</v>
      </c>
      <c r="O440" s="3">
        <f t="shared" si="35"/>
        <v>13.75263472898072</v>
      </c>
      <c r="R440" s="2">
        <v>0.39293242082802055</v>
      </c>
      <c r="S440" s="16">
        <f t="shared" si="34"/>
        <v>35</v>
      </c>
      <c r="T440" s="3">
        <f t="shared" si="36"/>
        <v>13.75263472898072</v>
      </c>
    </row>
    <row r="441" spans="6:20" ht="12.75">
      <c r="F441" s="2">
        <v>0.3937998213154996</v>
      </c>
      <c r="G441" s="3">
        <v>69</v>
      </c>
      <c r="H441" s="3">
        <f t="shared" si="37"/>
        <v>27.172187670769475</v>
      </c>
      <c r="I441" s="19">
        <f t="shared" si="38"/>
        <v>122904</v>
      </c>
      <c r="J441" s="24">
        <f t="shared" si="39"/>
        <v>13949.850353773976</v>
      </c>
      <c r="K441" s="24"/>
      <c r="L441" s="3"/>
      <c r="M441" s="2">
        <v>0.3937998213154996</v>
      </c>
      <c r="N441" s="3">
        <f t="shared" si="40"/>
        <v>34.5</v>
      </c>
      <c r="O441" s="3">
        <f t="shared" si="35"/>
        <v>13.586093835384737</v>
      </c>
      <c r="R441" s="2">
        <v>0.3937998213154996</v>
      </c>
      <c r="S441" s="16">
        <f t="shared" si="34"/>
        <v>34.5</v>
      </c>
      <c r="T441" s="3">
        <f t="shared" si="36"/>
        <v>13.586093835384737</v>
      </c>
    </row>
    <row r="442" spans="6:20" ht="12.75">
      <c r="F442" s="2">
        <v>0.39767985018621516</v>
      </c>
      <c r="G442" s="3">
        <v>68</v>
      </c>
      <c r="H442" s="3">
        <f t="shared" si="37"/>
        <v>27.04222981266263</v>
      </c>
      <c r="I442" s="19">
        <f t="shared" si="38"/>
        <v>122972</v>
      </c>
      <c r="J442" s="24">
        <f t="shared" si="39"/>
        <v>13976.89258358664</v>
      </c>
      <c r="K442" s="24"/>
      <c r="L442" s="3"/>
      <c r="M442" s="2">
        <v>0.39767985018621516</v>
      </c>
      <c r="N442" s="3">
        <f t="shared" si="40"/>
        <v>34</v>
      </c>
      <c r="O442" s="3">
        <f t="shared" si="35"/>
        <v>13.521114906331315</v>
      </c>
      <c r="R442" s="2">
        <v>0.39767985018621516</v>
      </c>
      <c r="S442" s="16">
        <f t="shared" si="34"/>
        <v>34</v>
      </c>
      <c r="T442" s="3">
        <f t="shared" si="36"/>
        <v>13.521114906331315</v>
      </c>
    </row>
    <row r="443" spans="6:20" ht="12.75">
      <c r="F443" s="2">
        <v>0.3977736085844397</v>
      </c>
      <c r="G443" s="3">
        <v>67</v>
      </c>
      <c r="H443" s="3">
        <f t="shared" si="37"/>
        <v>26.65083177515746</v>
      </c>
      <c r="I443" s="19">
        <f t="shared" si="38"/>
        <v>123039</v>
      </c>
      <c r="J443" s="24">
        <f t="shared" si="39"/>
        <v>14003.543415361797</v>
      </c>
      <c r="K443" s="24"/>
      <c r="L443" s="3"/>
      <c r="M443" s="2">
        <v>0.3977736085844397</v>
      </c>
      <c r="N443" s="3">
        <f t="shared" si="40"/>
        <v>33.5</v>
      </c>
      <c r="O443" s="3">
        <f t="shared" si="35"/>
        <v>13.32541588757873</v>
      </c>
      <c r="R443" s="2">
        <v>0.3977736085844397</v>
      </c>
      <c r="S443" s="16">
        <f t="shared" si="34"/>
        <v>33.5</v>
      </c>
      <c r="T443" s="3">
        <f t="shared" si="36"/>
        <v>13.32541588757873</v>
      </c>
    </row>
    <row r="444" spans="6:20" ht="12.75">
      <c r="F444" s="2">
        <v>0.3984477860162151</v>
      </c>
      <c r="G444" s="3">
        <v>66</v>
      </c>
      <c r="H444" s="3">
        <f t="shared" si="37"/>
        <v>26.297553877070197</v>
      </c>
      <c r="I444" s="19">
        <f t="shared" si="38"/>
        <v>123105</v>
      </c>
      <c r="J444" s="24">
        <f t="shared" si="39"/>
        <v>14029.840969238867</v>
      </c>
      <c r="K444" s="24"/>
      <c r="L444" s="3"/>
      <c r="M444" s="2">
        <v>0.3984477860162151</v>
      </c>
      <c r="N444" s="3">
        <f t="shared" si="40"/>
        <v>33</v>
      </c>
      <c r="O444" s="3">
        <f t="shared" si="35"/>
        <v>13.148776938535098</v>
      </c>
      <c r="R444" s="2">
        <v>0.3984477860162151</v>
      </c>
      <c r="S444" s="16">
        <f t="shared" si="34"/>
        <v>33</v>
      </c>
      <c r="T444" s="3">
        <f t="shared" si="36"/>
        <v>13.148776938535098</v>
      </c>
    </row>
    <row r="445" spans="6:20" ht="12.75">
      <c r="F445" s="2">
        <v>0.3990826009805228</v>
      </c>
      <c r="G445" s="3">
        <v>65</v>
      </c>
      <c r="H445" s="3">
        <f t="shared" si="37"/>
        <v>25.940369063733982</v>
      </c>
      <c r="I445" s="19">
        <f t="shared" si="38"/>
        <v>123170</v>
      </c>
      <c r="J445" s="24">
        <f t="shared" si="39"/>
        <v>14055.7813383026</v>
      </c>
      <c r="K445" s="24"/>
      <c r="L445" s="3"/>
      <c r="M445" s="2">
        <v>0.3990826009805228</v>
      </c>
      <c r="N445" s="3">
        <f t="shared" si="40"/>
        <v>32.5</v>
      </c>
      <c r="O445" s="3">
        <f t="shared" si="35"/>
        <v>12.970184531866991</v>
      </c>
      <c r="R445" s="2">
        <v>0.3990826009805228</v>
      </c>
      <c r="S445" s="16">
        <f t="shared" si="34"/>
        <v>32.5</v>
      </c>
      <c r="T445" s="3">
        <f t="shared" si="36"/>
        <v>12.970184531866991</v>
      </c>
    </row>
    <row r="446" spans="6:20" ht="12.75">
      <c r="F446" s="2">
        <v>0.40417444455050733</v>
      </c>
      <c r="G446" s="3">
        <v>64</v>
      </c>
      <c r="H446" s="3">
        <f t="shared" si="37"/>
        <v>25.86716445123247</v>
      </c>
      <c r="I446" s="19">
        <f t="shared" si="38"/>
        <v>123234</v>
      </c>
      <c r="J446" s="24">
        <f t="shared" si="39"/>
        <v>14081.648502753833</v>
      </c>
      <c r="K446" s="24"/>
      <c r="L446" s="3"/>
      <c r="M446" s="2">
        <v>0.40417444455050733</v>
      </c>
      <c r="N446" s="3">
        <f t="shared" si="40"/>
        <v>32</v>
      </c>
      <c r="O446" s="3">
        <f t="shared" si="35"/>
        <v>12.933582225616234</v>
      </c>
      <c r="R446" s="2">
        <v>0.40417444455050733</v>
      </c>
      <c r="S446" s="16">
        <f t="shared" si="34"/>
        <v>32</v>
      </c>
      <c r="T446" s="3">
        <f t="shared" si="36"/>
        <v>12.933582225616234</v>
      </c>
    </row>
    <row r="447" spans="6:20" ht="12.75">
      <c r="F447" s="2">
        <v>0.4042086271652485</v>
      </c>
      <c r="G447" s="3">
        <v>63</v>
      </c>
      <c r="H447" s="3">
        <f t="shared" si="37"/>
        <v>25.465143511410655</v>
      </c>
      <c r="I447" s="19">
        <f t="shared" si="38"/>
        <v>123297</v>
      </c>
      <c r="J447" s="24">
        <f t="shared" si="39"/>
        <v>14107.113646265243</v>
      </c>
      <c r="K447" s="24"/>
      <c r="L447" s="3"/>
      <c r="M447" s="2">
        <v>0.4042086271652485</v>
      </c>
      <c r="N447" s="3">
        <f t="shared" si="40"/>
        <v>31.5</v>
      </c>
      <c r="O447" s="3">
        <f t="shared" si="35"/>
        <v>12.732571755705328</v>
      </c>
      <c r="R447" s="2">
        <v>0.4042086271652485</v>
      </c>
      <c r="S447" s="16">
        <f t="shared" si="34"/>
        <v>31.5</v>
      </c>
      <c r="T447" s="3">
        <f t="shared" si="36"/>
        <v>12.732571755705328</v>
      </c>
    </row>
    <row r="448" spans="6:20" ht="12.75">
      <c r="F448" s="2">
        <v>0.40469360415775335</v>
      </c>
      <c r="G448" s="3">
        <v>62</v>
      </c>
      <c r="H448" s="3">
        <f t="shared" si="37"/>
        <v>25.091003457780708</v>
      </c>
      <c r="I448" s="19">
        <f t="shared" si="38"/>
        <v>123359</v>
      </c>
      <c r="J448" s="24">
        <f t="shared" si="39"/>
        <v>14132.204649723024</v>
      </c>
      <c r="K448" s="24"/>
      <c r="L448" s="3"/>
      <c r="M448" s="2">
        <v>0.40469360415775335</v>
      </c>
      <c r="N448" s="3">
        <f t="shared" si="40"/>
        <v>31</v>
      </c>
      <c r="O448" s="3">
        <f t="shared" si="35"/>
        <v>12.545501728890354</v>
      </c>
      <c r="R448" s="2">
        <v>0.40469360415775335</v>
      </c>
      <c r="S448" s="16">
        <f t="shared" si="34"/>
        <v>31</v>
      </c>
      <c r="T448" s="3">
        <f t="shared" si="36"/>
        <v>12.545501728890354</v>
      </c>
    </row>
    <row r="449" spans="6:20" ht="12.75">
      <c r="F449" s="2">
        <v>0.40841942394672054</v>
      </c>
      <c r="G449" s="3">
        <v>61</v>
      </c>
      <c r="H449" s="3">
        <f t="shared" si="37"/>
        <v>24.913584860749953</v>
      </c>
      <c r="I449" s="19">
        <f t="shared" si="38"/>
        <v>123420</v>
      </c>
      <c r="J449" s="24">
        <f t="shared" si="39"/>
        <v>14157.118234583773</v>
      </c>
      <c r="K449" s="24"/>
      <c r="L449" s="3"/>
      <c r="M449" s="2">
        <v>0.40841942394672054</v>
      </c>
      <c r="N449" s="3">
        <f t="shared" si="40"/>
        <v>30.5</v>
      </c>
      <c r="O449" s="3">
        <f t="shared" si="35"/>
        <v>12.456792430374977</v>
      </c>
      <c r="R449" s="2">
        <v>0.40841942394672054</v>
      </c>
      <c r="S449" s="16">
        <f t="shared" si="34"/>
        <v>30.5</v>
      </c>
      <c r="T449" s="3">
        <f t="shared" si="36"/>
        <v>12.456792430374977</v>
      </c>
    </row>
    <row r="450" spans="6:20" ht="12.75">
      <c r="F450" s="2">
        <v>0.4112395279153672</v>
      </c>
      <c r="G450" s="3">
        <v>60</v>
      </c>
      <c r="H450" s="3">
        <f t="shared" si="37"/>
        <v>24.674371674922032</v>
      </c>
      <c r="I450" s="19">
        <f t="shared" si="38"/>
        <v>123480</v>
      </c>
      <c r="J450" s="24">
        <f t="shared" si="39"/>
        <v>14181.792606258696</v>
      </c>
      <c r="K450" s="24"/>
      <c r="L450" s="3"/>
      <c r="M450" s="2">
        <v>0.4112395279153672</v>
      </c>
      <c r="N450" s="3">
        <f t="shared" si="40"/>
        <v>30</v>
      </c>
      <c r="O450" s="3">
        <f t="shared" si="35"/>
        <v>12.337185837461016</v>
      </c>
      <c r="R450" s="2">
        <v>0.4112395279153672</v>
      </c>
      <c r="S450" s="16">
        <f t="shared" si="34"/>
        <v>30</v>
      </c>
      <c r="T450" s="3">
        <f t="shared" si="36"/>
        <v>12.337185837461016</v>
      </c>
    </row>
    <row r="451" spans="6:20" ht="12.75">
      <c r="F451" s="2">
        <v>0.41201523155256015</v>
      </c>
      <c r="G451" s="3">
        <v>59</v>
      </c>
      <c r="H451" s="3">
        <f t="shared" si="37"/>
        <v>24.30889866160105</v>
      </c>
      <c r="I451" s="19">
        <f t="shared" si="38"/>
        <v>123539</v>
      </c>
      <c r="J451" s="24">
        <f t="shared" si="39"/>
        <v>14206.101504920296</v>
      </c>
      <c r="K451" s="24"/>
      <c r="L451" s="3"/>
      <c r="M451" s="2">
        <v>0.41201523155256015</v>
      </c>
      <c r="N451" s="3">
        <f t="shared" si="40"/>
        <v>29.5</v>
      </c>
      <c r="O451" s="3">
        <f t="shared" si="35"/>
        <v>12.154449330800524</v>
      </c>
      <c r="R451" s="2">
        <v>0.41201523155256015</v>
      </c>
      <c r="S451" s="16">
        <f t="shared" si="34"/>
        <v>29.5</v>
      </c>
      <c r="T451" s="3">
        <f t="shared" si="36"/>
        <v>12.154449330800524</v>
      </c>
    </row>
    <row r="452" spans="6:20" ht="12.75">
      <c r="F452" s="2">
        <v>0.41202899105481555</v>
      </c>
      <c r="G452" s="3">
        <v>58</v>
      </c>
      <c r="H452" s="3">
        <f t="shared" si="37"/>
        <v>23.8976814811793</v>
      </c>
      <c r="I452" s="19">
        <f t="shared" si="38"/>
        <v>123597</v>
      </c>
      <c r="J452" s="24">
        <f t="shared" si="39"/>
        <v>14229.999186401476</v>
      </c>
      <c r="K452" s="24"/>
      <c r="L452" s="3"/>
      <c r="M452" s="2">
        <v>0.41202899105481555</v>
      </c>
      <c r="N452" s="3">
        <f t="shared" si="40"/>
        <v>29</v>
      </c>
      <c r="O452" s="3">
        <f t="shared" si="35"/>
        <v>11.94884074058965</v>
      </c>
      <c r="R452" s="2">
        <v>0.41202899105481555</v>
      </c>
      <c r="S452" s="16">
        <f t="shared" si="34"/>
        <v>29</v>
      </c>
      <c r="T452" s="3">
        <f t="shared" si="36"/>
        <v>11.94884074058965</v>
      </c>
    </row>
    <row r="453" spans="6:20" ht="12.75">
      <c r="F453" s="2">
        <v>0.41895443545239275</v>
      </c>
      <c r="G453" s="3">
        <v>57</v>
      </c>
      <c r="H453" s="3">
        <f t="shared" si="37"/>
        <v>23.880402820786387</v>
      </c>
      <c r="I453" s="19">
        <f t="shared" si="38"/>
        <v>123654</v>
      </c>
      <c r="J453" s="24">
        <f t="shared" si="39"/>
        <v>14253.879589222262</v>
      </c>
      <c r="K453" s="24"/>
      <c r="L453" s="3"/>
      <c r="M453" s="2">
        <v>0.41895443545239275</v>
      </c>
      <c r="N453" s="3">
        <f t="shared" si="40"/>
        <v>28.5</v>
      </c>
      <c r="O453" s="3">
        <f t="shared" si="35"/>
        <v>11.940201410393193</v>
      </c>
      <c r="R453" s="2">
        <v>0.41895443545239275</v>
      </c>
      <c r="S453" s="16">
        <f t="shared" si="34"/>
        <v>28.5</v>
      </c>
      <c r="T453" s="3">
        <f t="shared" si="36"/>
        <v>11.940201410393193</v>
      </c>
    </row>
    <row r="454" spans="6:20" ht="12.75">
      <c r="F454" s="2">
        <v>0.41943878078589886</v>
      </c>
      <c r="G454" s="3">
        <v>56</v>
      </c>
      <c r="H454" s="3">
        <f t="shared" si="37"/>
        <v>23.488571724010335</v>
      </c>
      <c r="I454" s="19">
        <f t="shared" si="38"/>
        <v>123710</v>
      </c>
      <c r="J454" s="24">
        <f t="shared" si="39"/>
        <v>14277.368160946273</v>
      </c>
      <c r="K454" s="24"/>
      <c r="L454" s="3"/>
      <c r="M454" s="2">
        <v>0.41943878078589886</v>
      </c>
      <c r="N454" s="3">
        <f t="shared" si="40"/>
        <v>28</v>
      </c>
      <c r="O454" s="3">
        <f t="shared" si="35"/>
        <v>11.744285862005167</v>
      </c>
      <c r="R454" s="2">
        <v>0.41943878078589886</v>
      </c>
      <c r="S454" s="16">
        <f t="shared" si="34"/>
        <v>28</v>
      </c>
      <c r="T454" s="3">
        <f t="shared" si="36"/>
        <v>11.744285862005167</v>
      </c>
    </row>
    <row r="455" spans="6:20" ht="12.75">
      <c r="F455" s="2">
        <v>0.42029344260286144</v>
      </c>
      <c r="G455" s="3">
        <v>55</v>
      </c>
      <c r="H455" s="3">
        <f t="shared" si="37"/>
        <v>23.11613934315738</v>
      </c>
      <c r="I455" s="19">
        <f t="shared" si="38"/>
        <v>123765</v>
      </c>
      <c r="J455" s="24">
        <f t="shared" si="39"/>
        <v>14300.48430028943</v>
      </c>
      <c r="K455" s="24"/>
      <c r="L455" s="3"/>
      <c r="M455" s="2">
        <v>0.42029344260286144</v>
      </c>
      <c r="N455" s="3">
        <f t="shared" si="40"/>
        <v>27.5</v>
      </c>
      <c r="O455" s="3">
        <f t="shared" si="35"/>
        <v>11.55806967157869</v>
      </c>
      <c r="R455" s="2">
        <v>0.42029344260286144</v>
      </c>
      <c r="S455" s="16">
        <f aca="true" t="shared" si="41" ref="S455:S509">S454-0.5</f>
        <v>27.5</v>
      </c>
      <c r="T455" s="3">
        <f t="shared" si="36"/>
        <v>11.55806967157869</v>
      </c>
    </row>
    <row r="456" spans="6:20" ht="12.75">
      <c r="F456" s="2">
        <v>0.4206892364273509</v>
      </c>
      <c r="G456" s="3">
        <v>54</v>
      </c>
      <c r="H456" s="3">
        <f t="shared" si="37"/>
        <v>22.71721876707695</v>
      </c>
      <c r="I456" s="19">
        <f t="shared" si="38"/>
        <v>123819</v>
      </c>
      <c r="J456" s="24">
        <f t="shared" si="39"/>
        <v>14323.201519056507</v>
      </c>
      <c r="K456" s="24"/>
      <c r="L456" s="3"/>
      <c r="M456" s="2">
        <v>0.4206892364273509</v>
      </c>
      <c r="N456" s="3">
        <f t="shared" si="40"/>
        <v>27</v>
      </c>
      <c r="O456" s="3">
        <f t="shared" si="35"/>
        <v>11.358609383538475</v>
      </c>
      <c r="R456" s="2">
        <v>0.4206892364273509</v>
      </c>
      <c r="S456" s="16">
        <f t="shared" si="41"/>
        <v>27</v>
      </c>
      <c r="T456" s="3">
        <f t="shared" si="36"/>
        <v>11.358609383538475</v>
      </c>
    </row>
    <row r="457" spans="6:20" ht="12.75">
      <c r="F457" s="2">
        <v>0.4206892364273509</v>
      </c>
      <c r="G457" s="3">
        <v>53</v>
      </c>
      <c r="H457" s="3">
        <f t="shared" si="37"/>
        <v>22.296529530649597</v>
      </c>
      <c r="I457" s="19">
        <f t="shared" si="38"/>
        <v>123872</v>
      </c>
      <c r="J457" s="24">
        <f t="shared" si="39"/>
        <v>14345.498048587157</v>
      </c>
      <c r="K457" s="24"/>
      <c r="L457" s="3"/>
      <c r="M457" s="2">
        <v>0.4206892364273509</v>
      </c>
      <c r="N457" s="3">
        <f t="shared" si="40"/>
        <v>26.5</v>
      </c>
      <c r="O457" s="3">
        <f t="shared" si="35"/>
        <v>11.148264765324798</v>
      </c>
      <c r="R457" s="2">
        <v>0.4206892364273509</v>
      </c>
      <c r="S457" s="16">
        <f t="shared" si="41"/>
        <v>26.5</v>
      </c>
      <c r="T457" s="3">
        <f t="shared" si="36"/>
        <v>11.148264765324798</v>
      </c>
    </row>
    <row r="458" spans="6:20" ht="12.75">
      <c r="F458" s="2">
        <v>0.4232914378897881</v>
      </c>
      <c r="G458" s="3">
        <v>52</v>
      </c>
      <c r="H458" s="3">
        <f t="shared" si="37"/>
        <v>22.011154770268984</v>
      </c>
      <c r="I458" s="19">
        <f t="shared" si="38"/>
        <v>123924</v>
      </c>
      <c r="J458" s="24">
        <f t="shared" si="39"/>
        <v>14367.509203357426</v>
      </c>
      <c r="K458" s="24"/>
      <c r="L458" s="3"/>
      <c r="M458" s="2">
        <v>0.4232914378897881</v>
      </c>
      <c r="N458" s="3">
        <f t="shared" si="40"/>
        <v>26</v>
      </c>
      <c r="O458" s="3">
        <f t="shared" si="35"/>
        <v>11.005577385134492</v>
      </c>
      <c r="R458" s="2">
        <v>0.4232914378897881</v>
      </c>
      <c r="S458" s="16">
        <f t="shared" si="41"/>
        <v>26</v>
      </c>
      <c r="T458" s="3">
        <f t="shared" si="36"/>
        <v>11.005577385134492</v>
      </c>
    </row>
    <row r="459" spans="6:20" ht="12.75">
      <c r="F459" s="2">
        <v>0.4243321152780603</v>
      </c>
      <c r="G459" s="3">
        <v>51</v>
      </c>
      <c r="H459" s="3">
        <f t="shared" si="37"/>
        <v>21.640937879181077</v>
      </c>
      <c r="I459" s="19">
        <f t="shared" si="38"/>
        <v>123975</v>
      </c>
      <c r="J459" s="24">
        <f t="shared" si="39"/>
        <v>14389.150141236607</v>
      </c>
      <c r="K459" s="24"/>
      <c r="L459" s="3"/>
      <c r="M459" s="2">
        <v>0.4243321152780603</v>
      </c>
      <c r="N459" s="3">
        <f t="shared" si="40"/>
        <v>25.5</v>
      </c>
      <c r="O459" s="3">
        <f aca="true" t="shared" si="42" ref="O459:O509">M459*N459</f>
        <v>10.820468939590539</v>
      </c>
      <c r="R459" s="2">
        <v>0.4243321152780603</v>
      </c>
      <c r="S459" s="16">
        <f t="shared" si="41"/>
        <v>25.5</v>
      </c>
      <c r="T459" s="3">
        <f aca="true" t="shared" si="43" ref="T459:T509">R459*S459</f>
        <v>10.820468939590539</v>
      </c>
    </row>
    <row r="460" spans="6:20" ht="12.75">
      <c r="F460" s="2">
        <v>0.4281716732409561</v>
      </c>
      <c r="G460" s="3">
        <v>50</v>
      </c>
      <c r="H460" s="3">
        <f aca="true" t="shared" si="44" ref="H460:H509">F460*G460</f>
        <v>21.408583662047807</v>
      </c>
      <c r="I460" s="19">
        <f aca="true" t="shared" si="45" ref="I460:I509">G460+I459</f>
        <v>124025</v>
      </c>
      <c r="J460" s="24">
        <f aca="true" t="shared" si="46" ref="J460:J509">H460+J459</f>
        <v>14410.558724898654</v>
      </c>
      <c r="K460" s="24"/>
      <c r="L460" s="3"/>
      <c r="M460" s="2">
        <v>0.4281716732409561</v>
      </c>
      <c r="N460" s="3">
        <f t="shared" si="40"/>
        <v>25</v>
      </c>
      <c r="O460" s="3">
        <f t="shared" si="42"/>
        <v>10.704291831023903</v>
      </c>
      <c r="R460" s="2">
        <v>0.4281716732409561</v>
      </c>
      <c r="S460" s="16">
        <f t="shared" si="41"/>
        <v>25</v>
      </c>
      <c r="T460" s="3">
        <f t="shared" si="43"/>
        <v>10.704291831023903</v>
      </c>
    </row>
    <row r="461" spans="6:20" ht="12.75">
      <c r="F461" s="2">
        <v>0.43237223710327244</v>
      </c>
      <c r="G461" s="3">
        <v>49</v>
      </c>
      <c r="H461" s="3">
        <f t="shared" si="44"/>
        <v>21.18623961806035</v>
      </c>
      <c r="I461" s="19">
        <f t="shared" si="45"/>
        <v>124074</v>
      </c>
      <c r="J461" s="24">
        <f t="shared" si="46"/>
        <v>14431.744964516714</v>
      </c>
      <c r="K461" s="24"/>
      <c r="L461" s="3"/>
      <c r="M461" s="2">
        <v>0.43237223710327244</v>
      </c>
      <c r="N461" s="3">
        <f t="shared" si="40"/>
        <v>24.5</v>
      </c>
      <c r="O461" s="3">
        <f t="shared" si="42"/>
        <v>10.593119809030174</v>
      </c>
      <c r="R461" s="2">
        <v>0.43237223710327244</v>
      </c>
      <c r="S461" s="16">
        <f t="shared" si="41"/>
        <v>24.5</v>
      </c>
      <c r="T461" s="3">
        <f t="shared" si="43"/>
        <v>10.593119809030174</v>
      </c>
    </row>
    <row r="462" spans="6:20" ht="12.75">
      <c r="F462" s="2">
        <v>0.43417110010395643</v>
      </c>
      <c r="G462" s="3">
        <v>48</v>
      </c>
      <c r="H462" s="3">
        <f t="shared" si="44"/>
        <v>20.84021280498991</v>
      </c>
      <c r="I462" s="19">
        <f t="shared" si="45"/>
        <v>124122</v>
      </c>
      <c r="J462" s="24">
        <f t="shared" si="46"/>
        <v>14452.585177321704</v>
      </c>
      <c r="K462" s="24"/>
      <c r="L462" s="3"/>
      <c r="M462" s="2">
        <v>0.43417110010395643</v>
      </c>
      <c r="N462" s="3">
        <f t="shared" si="40"/>
        <v>24</v>
      </c>
      <c r="O462" s="3">
        <f t="shared" si="42"/>
        <v>10.420106402494955</v>
      </c>
      <c r="R462" s="2">
        <v>0.43417110010395643</v>
      </c>
      <c r="S462" s="16">
        <f t="shared" si="41"/>
        <v>24</v>
      </c>
      <c r="T462" s="3">
        <f t="shared" si="43"/>
        <v>10.420106402494955</v>
      </c>
    </row>
    <row r="463" spans="6:20" ht="12.75">
      <c r="F463" s="2">
        <v>0.44191222000401365</v>
      </c>
      <c r="G463" s="3">
        <v>47</v>
      </c>
      <c r="H463" s="3">
        <f t="shared" si="44"/>
        <v>20.76987434018864</v>
      </c>
      <c r="I463" s="19">
        <f t="shared" si="45"/>
        <v>124169</v>
      </c>
      <c r="J463" s="24">
        <f t="shared" si="46"/>
        <v>14473.355051661893</v>
      </c>
      <c r="K463" s="24"/>
      <c r="L463" s="3"/>
      <c r="M463" s="2">
        <v>0.44191222000401365</v>
      </c>
      <c r="N463" s="3">
        <f t="shared" si="40"/>
        <v>23.5</v>
      </c>
      <c r="O463" s="3">
        <f t="shared" si="42"/>
        <v>10.38493717009432</v>
      </c>
      <c r="R463" s="2">
        <v>0.44191222000401365</v>
      </c>
      <c r="S463" s="16">
        <f t="shared" si="41"/>
        <v>23.5</v>
      </c>
      <c r="T463" s="3">
        <f t="shared" si="43"/>
        <v>10.38493717009432</v>
      </c>
    </row>
    <row r="464" spans="6:20" ht="12.75">
      <c r="F464" s="2">
        <v>0.4498624772737868</v>
      </c>
      <c r="G464" s="3">
        <v>46</v>
      </c>
      <c r="H464" s="3">
        <f t="shared" si="44"/>
        <v>20.693673954594193</v>
      </c>
      <c r="I464" s="19">
        <f t="shared" si="45"/>
        <v>124215</v>
      </c>
      <c r="J464" s="24">
        <f t="shared" si="46"/>
        <v>14494.048725616487</v>
      </c>
      <c r="K464" s="24"/>
      <c r="L464" s="3"/>
      <c r="M464" s="2">
        <v>0.4498624772737868</v>
      </c>
      <c r="N464" s="3">
        <f t="shared" si="40"/>
        <v>23</v>
      </c>
      <c r="O464" s="3">
        <f t="shared" si="42"/>
        <v>10.346836977297096</v>
      </c>
      <c r="R464" s="2">
        <v>0.4498624772737868</v>
      </c>
      <c r="S464" s="16">
        <f t="shared" si="41"/>
        <v>23</v>
      </c>
      <c r="T464" s="3">
        <f t="shared" si="43"/>
        <v>10.346836977297096</v>
      </c>
    </row>
    <row r="465" spans="6:20" ht="12.75">
      <c r="F465" s="2">
        <v>0.4657132637101356</v>
      </c>
      <c r="G465" s="3">
        <v>45</v>
      </c>
      <c r="H465" s="3">
        <f t="shared" si="44"/>
        <v>20.957096866956103</v>
      </c>
      <c r="I465" s="19">
        <f t="shared" si="45"/>
        <v>124260</v>
      </c>
      <c r="J465" s="24">
        <f t="shared" si="46"/>
        <v>14515.005822483443</v>
      </c>
      <c r="K465" s="24"/>
      <c r="L465" s="3"/>
      <c r="M465" s="2">
        <v>0.4657132637101356</v>
      </c>
      <c r="N465" s="3">
        <f t="shared" si="40"/>
        <v>22.5</v>
      </c>
      <c r="O465" s="3">
        <f t="shared" si="42"/>
        <v>10.478548433478052</v>
      </c>
      <c r="R465" s="2">
        <v>0.4657132637101356</v>
      </c>
      <c r="S465" s="16">
        <f t="shared" si="41"/>
        <v>22.5</v>
      </c>
      <c r="T465" s="3">
        <f t="shared" si="43"/>
        <v>10.478548433478052</v>
      </c>
    </row>
    <row r="466" spans="6:20" ht="12.75">
      <c r="F466" s="2">
        <v>0.47623389466744287</v>
      </c>
      <c r="G466" s="3">
        <v>44</v>
      </c>
      <c r="H466" s="3">
        <f t="shared" si="44"/>
        <v>20.954291365367485</v>
      </c>
      <c r="I466" s="19">
        <f t="shared" si="45"/>
        <v>124304</v>
      </c>
      <c r="J466" s="24">
        <f t="shared" si="46"/>
        <v>14535.96011384881</v>
      </c>
      <c r="K466" s="24"/>
      <c r="L466" s="3"/>
      <c r="M466" s="2">
        <v>0.47623389466744287</v>
      </c>
      <c r="N466" s="3">
        <f t="shared" si="40"/>
        <v>22</v>
      </c>
      <c r="O466" s="3">
        <f t="shared" si="42"/>
        <v>10.477145682683743</v>
      </c>
      <c r="R466" s="2">
        <v>0.47623389466744287</v>
      </c>
      <c r="S466" s="16">
        <f t="shared" si="41"/>
        <v>22</v>
      </c>
      <c r="T466" s="3">
        <f t="shared" si="43"/>
        <v>10.477145682683743</v>
      </c>
    </row>
    <row r="467" spans="6:20" ht="12.75">
      <c r="F467" s="2">
        <v>0.477833201249359</v>
      </c>
      <c r="G467" s="3">
        <v>43</v>
      </c>
      <c r="H467" s="3">
        <f t="shared" si="44"/>
        <v>20.54682765372244</v>
      </c>
      <c r="I467" s="19">
        <f t="shared" si="45"/>
        <v>124347</v>
      </c>
      <c r="J467" s="24">
        <f t="shared" si="46"/>
        <v>14556.506941502534</v>
      </c>
      <c r="K467" s="24"/>
      <c r="L467" s="3"/>
      <c r="M467" s="2">
        <v>0.477833201249359</v>
      </c>
      <c r="N467" s="3">
        <f t="shared" si="40"/>
        <v>21.5</v>
      </c>
      <c r="O467" s="3">
        <f t="shared" si="42"/>
        <v>10.27341382686122</v>
      </c>
      <c r="R467" s="2">
        <v>0.477833201249359</v>
      </c>
      <c r="S467" s="16">
        <f t="shared" si="41"/>
        <v>21.5</v>
      </c>
      <c r="T467" s="3">
        <f t="shared" si="43"/>
        <v>10.27341382686122</v>
      </c>
    </row>
    <row r="468" spans="6:20" ht="12.75">
      <c r="F468" s="2">
        <v>0.4814072705508861</v>
      </c>
      <c r="G468" s="3">
        <v>42</v>
      </c>
      <c r="H468" s="3">
        <f t="shared" si="44"/>
        <v>20.219105363137217</v>
      </c>
      <c r="I468" s="19">
        <f t="shared" si="45"/>
        <v>124389</v>
      </c>
      <c r="J468" s="24">
        <f t="shared" si="46"/>
        <v>14576.726046865671</v>
      </c>
      <c r="K468" s="24"/>
      <c r="L468" s="3"/>
      <c r="M468" s="2">
        <v>0.4814072705508861</v>
      </c>
      <c r="N468" s="3">
        <f t="shared" si="40"/>
        <v>21</v>
      </c>
      <c r="O468" s="3">
        <f t="shared" si="42"/>
        <v>10.109552681568609</v>
      </c>
      <c r="R468" s="2">
        <v>0.4814072705508861</v>
      </c>
      <c r="S468" s="16">
        <f t="shared" si="41"/>
        <v>21</v>
      </c>
      <c r="T468" s="3">
        <f t="shared" si="43"/>
        <v>10.109552681568609</v>
      </c>
    </row>
    <row r="469" spans="6:20" ht="12.75">
      <c r="F469" s="2">
        <v>0.48581284514325956</v>
      </c>
      <c r="G469" s="3">
        <v>41</v>
      </c>
      <c r="H469" s="3">
        <f t="shared" si="44"/>
        <v>19.91832665087364</v>
      </c>
      <c r="I469" s="19">
        <f t="shared" si="45"/>
        <v>124430</v>
      </c>
      <c r="J469" s="24">
        <f t="shared" si="46"/>
        <v>14596.644373516545</v>
      </c>
      <c r="K469" s="24"/>
      <c r="L469" s="3"/>
      <c r="M469" s="2">
        <v>0.48581284514325956</v>
      </c>
      <c r="N469" s="3">
        <f t="shared" si="40"/>
        <v>20.5</v>
      </c>
      <c r="O469" s="3">
        <f t="shared" si="42"/>
        <v>9.95916332543682</v>
      </c>
      <c r="R469" s="2">
        <v>0.48581284514325956</v>
      </c>
      <c r="S469" s="16">
        <f t="shared" si="41"/>
        <v>20.5</v>
      </c>
      <c r="T469" s="3">
        <f t="shared" si="43"/>
        <v>9.95916332543682</v>
      </c>
    </row>
    <row r="470" spans="6:20" ht="12.75">
      <c r="F470" s="2">
        <v>0.48815727641905776</v>
      </c>
      <c r="G470" s="3">
        <v>40</v>
      </c>
      <c r="H470" s="3">
        <f t="shared" si="44"/>
        <v>19.52629105676231</v>
      </c>
      <c r="I470" s="19">
        <f t="shared" si="45"/>
        <v>124470</v>
      </c>
      <c r="J470" s="24">
        <f t="shared" si="46"/>
        <v>14616.170664573307</v>
      </c>
      <c r="K470" s="24"/>
      <c r="L470" s="3"/>
      <c r="M470" s="2">
        <v>0.48815727641905776</v>
      </c>
      <c r="N470" s="3">
        <f t="shared" si="40"/>
        <v>20</v>
      </c>
      <c r="O470" s="3">
        <f t="shared" si="42"/>
        <v>9.763145528381155</v>
      </c>
      <c r="R470" s="2">
        <v>0.48815727641905776</v>
      </c>
      <c r="S470" s="16">
        <f t="shared" si="41"/>
        <v>20</v>
      </c>
      <c r="T470" s="3">
        <f t="shared" si="43"/>
        <v>9.763145528381155</v>
      </c>
    </row>
    <row r="471" spans="6:20" ht="12.75">
      <c r="F471" s="2">
        <v>0.49026140261051926</v>
      </c>
      <c r="G471" s="3">
        <v>39</v>
      </c>
      <c r="H471" s="3">
        <f t="shared" si="44"/>
        <v>19.120194701810252</v>
      </c>
      <c r="I471" s="19">
        <f t="shared" si="45"/>
        <v>124509</v>
      </c>
      <c r="J471" s="24">
        <f t="shared" si="46"/>
        <v>14635.290859275117</v>
      </c>
      <c r="K471" s="24"/>
      <c r="L471" s="3"/>
      <c r="M471" s="2">
        <v>0.49026140261051926</v>
      </c>
      <c r="N471" s="3">
        <f t="shared" si="40"/>
        <v>19.5</v>
      </c>
      <c r="O471" s="3">
        <f t="shared" si="42"/>
        <v>9.560097350905126</v>
      </c>
      <c r="R471" s="2">
        <v>0.49026140261051926</v>
      </c>
      <c r="S471" s="16">
        <f t="shared" si="41"/>
        <v>19.5</v>
      </c>
      <c r="T471" s="3">
        <f t="shared" si="43"/>
        <v>9.560097350905126</v>
      </c>
    </row>
    <row r="472" spans="6:20" ht="12.75">
      <c r="F472" s="2">
        <v>0.4954611600027718</v>
      </c>
      <c r="G472" s="3">
        <v>38</v>
      </c>
      <c r="H472" s="3">
        <f t="shared" si="44"/>
        <v>18.827524080105327</v>
      </c>
      <c r="I472" s="19">
        <f t="shared" si="45"/>
        <v>124547</v>
      </c>
      <c r="J472" s="24">
        <f t="shared" si="46"/>
        <v>14654.118383355222</v>
      </c>
      <c r="K472" s="24"/>
      <c r="L472" s="3"/>
      <c r="M472" s="2">
        <v>0.4954611600027718</v>
      </c>
      <c r="N472" s="3">
        <f t="shared" si="40"/>
        <v>19</v>
      </c>
      <c r="O472" s="3">
        <f t="shared" si="42"/>
        <v>9.413762040052664</v>
      </c>
      <c r="R472" s="2">
        <v>0.4954611600027718</v>
      </c>
      <c r="S472" s="16">
        <f t="shared" si="41"/>
        <v>19</v>
      </c>
      <c r="T472" s="3">
        <f t="shared" si="43"/>
        <v>9.413762040052664</v>
      </c>
    </row>
    <row r="473" spans="6:20" ht="12.75">
      <c r="F473" s="2">
        <v>0.5091985383336723</v>
      </c>
      <c r="G473" s="3">
        <v>37</v>
      </c>
      <c r="H473" s="3">
        <f t="shared" si="44"/>
        <v>18.840345918345875</v>
      </c>
      <c r="I473" s="19">
        <f t="shared" si="45"/>
        <v>124584</v>
      </c>
      <c r="J473" s="24">
        <f t="shared" si="46"/>
        <v>14672.958729273569</v>
      </c>
      <c r="K473" s="24"/>
      <c r="L473" s="3"/>
      <c r="M473" s="2">
        <v>0.5091985383336723</v>
      </c>
      <c r="N473" s="3">
        <f t="shared" si="40"/>
        <v>18.5</v>
      </c>
      <c r="O473" s="3">
        <f t="shared" si="42"/>
        <v>9.420172959172938</v>
      </c>
      <c r="R473" s="2">
        <v>0.5091985383336723</v>
      </c>
      <c r="S473" s="16">
        <f t="shared" si="41"/>
        <v>18.5</v>
      </c>
      <c r="T473" s="3">
        <f t="shared" si="43"/>
        <v>9.420172959172938</v>
      </c>
    </row>
    <row r="474" spans="6:20" ht="12.75">
      <c r="F474" s="2">
        <v>0.5120040399222876</v>
      </c>
      <c r="G474" s="3">
        <v>36</v>
      </c>
      <c r="H474" s="3">
        <f t="shared" si="44"/>
        <v>18.432145437202355</v>
      </c>
      <c r="I474" s="19">
        <f t="shared" si="45"/>
        <v>124620</v>
      </c>
      <c r="J474" s="24">
        <f t="shared" si="46"/>
        <v>14691.39087471077</v>
      </c>
      <c r="K474" s="24"/>
      <c r="L474" s="3"/>
      <c r="M474" s="2">
        <v>0.5120040399222876</v>
      </c>
      <c r="N474" s="3">
        <f t="shared" si="40"/>
        <v>18</v>
      </c>
      <c r="O474" s="3">
        <f t="shared" si="42"/>
        <v>9.216072718601177</v>
      </c>
      <c r="R474" s="2">
        <v>0.5120040399222876</v>
      </c>
      <c r="S474" s="16">
        <f t="shared" si="41"/>
        <v>18</v>
      </c>
      <c r="T474" s="3">
        <f t="shared" si="43"/>
        <v>9.216072718601177</v>
      </c>
    </row>
    <row r="475" spans="6:20" ht="12.75">
      <c r="F475" s="2">
        <v>0.5197892872127173</v>
      </c>
      <c r="G475" s="3">
        <v>35</v>
      </c>
      <c r="H475" s="3">
        <f t="shared" si="44"/>
        <v>18.192625052445106</v>
      </c>
      <c r="I475" s="19">
        <f t="shared" si="45"/>
        <v>124655</v>
      </c>
      <c r="J475" s="24">
        <f t="shared" si="46"/>
        <v>14709.583499763216</v>
      </c>
      <c r="K475" s="24"/>
      <c r="L475" s="3"/>
      <c r="M475" s="2">
        <v>0.5197892872127173</v>
      </c>
      <c r="N475" s="3">
        <f t="shared" si="40"/>
        <v>17.5</v>
      </c>
      <c r="O475" s="3">
        <f t="shared" si="42"/>
        <v>9.096312526222553</v>
      </c>
      <c r="R475" s="2">
        <v>0.5197892872127173</v>
      </c>
      <c r="S475" s="16">
        <f t="shared" si="41"/>
        <v>17.5</v>
      </c>
      <c r="T475" s="3">
        <f t="shared" si="43"/>
        <v>9.096312526222553</v>
      </c>
    </row>
    <row r="476" spans="6:20" ht="12.75">
      <c r="F476" s="2">
        <v>0.5200439808623816</v>
      </c>
      <c r="G476" s="3">
        <v>34</v>
      </c>
      <c r="H476" s="3">
        <f t="shared" si="44"/>
        <v>17.681495349320972</v>
      </c>
      <c r="I476" s="19">
        <f t="shared" si="45"/>
        <v>124689</v>
      </c>
      <c r="J476" s="24">
        <f t="shared" si="46"/>
        <v>14727.264995112537</v>
      </c>
      <c r="K476" s="24"/>
      <c r="L476" s="3"/>
      <c r="M476" s="2">
        <v>0.5200439808623816</v>
      </c>
      <c r="N476" s="3">
        <f t="shared" si="40"/>
        <v>17</v>
      </c>
      <c r="O476" s="3">
        <f t="shared" si="42"/>
        <v>8.840747674660486</v>
      </c>
      <c r="R476" s="2">
        <v>0.5200439808623816</v>
      </c>
      <c r="S476" s="16">
        <f t="shared" si="41"/>
        <v>17</v>
      </c>
      <c r="T476" s="3">
        <f t="shared" si="43"/>
        <v>8.840747674660486</v>
      </c>
    </row>
    <row r="477" spans="6:20" ht="12.75">
      <c r="F477" s="2">
        <v>0.5244510745419794</v>
      </c>
      <c r="G477" s="3">
        <v>33</v>
      </c>
      <c r="H477" s="3">
        <f t="shared" si="44"/>
        <v>17.30688545988532</v>
      </c>
      <c r="I477" s="19">
        <f t="shared" si="45"/>
        <v>124722</v>
      </c>
      <c r="J477" s="24">
        <f t="shared" si="46"/>
        <v>14744.571880572423</v>
      </c>
      <c r="K477" s="24"/>
      <c r="L477" s="3"/>
      <c r="M477" s="2">
        <v>0.5244510745419794</v>
      </c>
      <c r="N477" s="3">
        <f t="shared" si="40"/>
        <v>16.5</v>
      </c>
      <c r="O477" s="3">
        <f t="shared" si="42"/>
        <v>8.65344272994266</v>
      </c>
      <c r="R477" s="2">
        <v>0.5244510745419794</v>
      </c>
      <c r="S477" s="16">
        <f t="shared" si="41"/>
        <v>16.5</v>
      </c>
      <c r="T477" s="3">
        <f t="shared" si="43"/>
        <v>8.65344272994266</v>
      </c>
    </row>
    <row r="478" spans="6:20" ht="12.75">
      <c r="F478" s="2">
        <v>0.5256446954123188</v>
      </c>
      <c r="G478" s="3">
        <v>32</v>
      </c>
      <c r="H478" s="3">
        <f t="shared" si="44"/>
        <v>16.820630253194203</v>
      </c>
      <c r="I478" s="19">
        <f t="shared" si="45"/>
        <v>124754</v>
      </c>
      <c r="J478" s="24">
        <f t="shared" si="46"/>
        <v>14761.392510825617</v>
      </c>
      <c r="K478" s="24"/>
      <c r="L478" s="3"/>
      <c r="M478" s="2">
        <v>0.5256446954123188</v>
      </c>
      <c r="N478" s="3">
        <f t="shared" si="40"/>
        <v>16</v>
      </c>
      <c r="O478" s="3">
        <f t="shared" si="42"/>
        <v>8.410315126597101</v>
      </c>
      <c r="R478" s="2">
        <v>0.5256446954123188</v>
      </c>
      <c r="S478" s="16">
        <f t="shared" si="41"/>
        <v>16</v>
      </c>
      <c r="T478" s="3">
        <f t="shared" si="43"/>
        <v>8.410315126597101</v>
      </c>
    </row>
    <row r="479" spans="6:20" ht="12.75">
      <c r="F479" s="2">
        <v>0.5400590558084404</v>
      </c>
      <c r="G479" s="3">
        <v>31</v>
      </c>
      <c r="H479" s="3">
        <f t="shared" si="44"/>
        <v>16.74183073006165</v>
      </c>
      <c r="I479" s="19">
        <f t="shared" si="45"/>
        <v>124785</v>
      </c>
      <c r="J479" s="24">
        <f t="shared" si="46"/>
        <v>14778.134341555678</v>
      </c>
      <c r="K479" s="24"/>
      <c r="L479" s="3"/>
      <c r="M479" s="2">
        <v>0.5400590558084404</v>
      </c>
      <c r="N479" s="3">
        <f t="shared" si="40"/>
        <v>15.5</v>
      </c>
      <c r="O479" s="3">
        <f t="shared" si="42"/>
        <v>8.370915365030825</v>
      </c>
      <c r="R479" s="2">
        <v>0.5400590558084404</v>
      </c>
      <c r="S479" s="16">
        <f t="shared" si="41"/>
        <v>15.5</v>
      </c>
      <c r="T479" s="3">
        <f t="shared" si="43"/>
        <v>8.370915365030825</v>
      </c>
    </row>
    <row r="480" spans="6:20" ht="12.75">
      <c r="F480" s="2">
        <v>0.5504896562637116</v>
      </c>
      <c r="G480" s="3">
        <v>30</v>
      </c>
      <c r="H480" s="3">
        <f t="shared" si="44"/>
        <v>16.51468968791135</v>
      </c>
      <c r="I480" s="19">
        <f t="shared" si="45"/>
        <v>124815</v>
      </c>
      <c r="J480" s="24">
        <f t="shared" si="46"/>
        <v>14794.649031243589</v>
      </c>
      <c r="K480" s="24"/>
      <c r="L480" s="3"/>
      <c r="M480" s="2">
        <v>0.5504896562637116</v>
      </c>
      <c r="N480" s="3">
        <f t="shared" si="40"/>
        <v>15</v>
      </c>
      <c r="O480" s="3">
        <f t="shared" si="42"/>
        <v>8.257344843955675</v>
      </c>
      <c r="R480" s="2">
        <v>0.5504896562637116</v>
      </c>
      <c r="S480" s="16">
        <f t="shared" si="41"/>
        <v>15</v>
      </c>
      <c r="T480" s="3">
        <f t="shared" si="43"/>
        <v>8.257344843955675</v>
      </c>
    </row>
    <row r="481" spans="6:20" ht="12.75">
      <c r="F481" s="2">
        <v>0.5586056231319858</v>
      </c>
      <c r="G481" s="3">
        <v>29</v>
      </c>
      <c r="H481" s="3">
        <f t="shared" si="44"/>
        <v>16.199563070827587</v>
      </c>
      <c r="I481" s="19">
        <f t="shared" si="45"/>
        <v>124844</v>
      </c>
      <c r="J481" s="24">
        <f t="shared" si="46"/>
        <v>14810.848594314417</v>
      </c>
      <c r="K481" s="24"/>
      <c r="L481" s="3"/>
      <c r="M481" s="2">
        <v>0.5586056231319858</v>
      </c>
      <c r="N481" s="3">
        <f t="shared" si="40"/>
        <v>14.5</v>
      </c>
      <c r="O481" s="3">
        <f t="shared" si="42"/>
        <v>8.099781535413793</v>
      </c>
      <c r="R481" s="2">
        <v>0.5586056231319858</v>
      </c>
      <c r="S481" s="16">
        <f t="shared" si="41"/>
        <v>14.5</v>
      </c>
      <c r="T481" s="3">
        <f t="shared" si="43"/>
        <v>8.099781535413793</v>
      </c>
    </row>
    <row r="482" spans="6:20" ht="12.75">
      <c r="F482" s="2">
        <v>0.5664071605053378</v>
      </c>
      <c r="G482" s="3">
        <v>28</v>
      </c>
      <c r="H482" s="3">
        <f t="shared" si="44"/>
        <v>15.859400494149458</v>
      </c>
      <c r="I482" s="19">
        <f t="shared" si="45"/>
        <v>124872</v>
      </c>
      <c r="J482" s="24">
        <f t="shared" si="46"/>
        <v>14826.707994808567</v>
      </c>
      <c r="K482" s="24"/>
      <c r="L482" s="3"/>
      <c r="M482" s="2">
        <v>0.5664071605053378</v>
      </c>
      <c r="N482" s="3">
        <f t="shared" si="40"/>
        <v>14</v>
      </c>
      <c r="O482" s="3">
        <f t="shared" si="42"/>
        <v>7.929700247074729</v>
      </c>
      <c r="R482" s="2">
        <v>0.5664071605053378</v>
      </c>
      <c r="S482" s="16">
        <f t="shared" si="41"/>
        <v>14</v>
      </c>
      <c r="T482" s="3">
        <f t="shared" si="43"/>
        <v>7.929700247074729</v>
      </c>
    </row>
    <row r="483" spans="6:20" ht="12.75">
      <c r="F483" s="2">
        <v>0.5705625390032986</v>
      </c>
      <c r="G483" s="3">
        <v>27</v>
      </c>
      <c r="H483" s="3">
        <f t="shared" si="44"/>
        <v>15.405188553089062</v>
      </c>
      <c r="I483" s="19">
        <f t="shared" si="45"/>
        <v>124899</v>
      </c>
      <c r="J483" s="24">
        <f t="shared" si="46"/>
        <v>14842.113183361656</v>
      </c>
      <c r="K483" s="24"/>
      <c r="L483" s="3"/>
      <c r="M483" s="2">
        <v>0.5705625390032986</v>
      </c>
      <c r="N483" s="3">
        <f t="shared" si="40"/>
        <v>13.5</v>
      </c>
      <c r="O483" s="3">
        <f t="shared" si="42"/>
        <v>7.702594276544531</v>
      </c>
      <c r="R483" s="2">
        <v>0.5705625390032986</v>
      </c>
      <c r="S483" s="16">
        <f t="shared" si="41"/>
        <v>13.5</v>
      </c>
      <c r="T483" s="3">
        <f t="shared" si="43"/>
        <v>7.702594276544531</v>
      </c>
    </row>
    <row r="484" spans="6:20" ht="12.75">
      <c r="F484" s="2">
        <v>0.5786264225426059</v>
      </c>
      <c r="G484" s="3">
        <v>26</v>
      </c>
      <c r="H484" s="3">
        <f t="shared" si="44"/>
        <v>15.044286986107753</v>
      </c>
      <c r="I484" s="19">
        <f t="shared" si="45"/>
        <v>124925</v>
      </c>
      <c r="J484" s="24">
        <f t="shared" si="46"/>
        <v>14857.157470347764</v>
      </c>
      <c r="K484" s="24"/>
      <c r="L484" s="3"/>
      <c r="M484" s="2">
        <v>0.5786264225426059</v>
      </c>
      <c r="N484" s="3">
        <f t="shared" si="40"/>
        <v>13</v>
      </c>
      <c r="O484" s="3">
        <f t="shared" si="42"/>
        <v>7.522143493053877</v>
      </c>
      <c r="R484" s="2">
        <v>0.5786264225426059</v>
      </c>
      <c r="S484" s="16">
        <f t="shared" si="41"/>
        <v>13</v>
      </c>
      <c r="T484" s="3">
        <f t="shared" si="43"/>
        <v>7.522143493053877</v>
      </c>
    </row>
    <row r="485" spans="6:20" ht="12.75">
      <c r="F485" s="2">
        <v>0.580037453446208</v>
      </c>
      <c r="G485" s="3">
        <v>25</v>
      </c>
      <c r="H485" s="3">
        <f t="shared" si="44"/>
        <v>14.5009363361552</v>
      </c>
      <c r="I485" s="19">
        <f t="shared" si="45"/>
        <v>124950</v>
      </c>
      <c r="J485" s="24">
        <f t="shared" si="46"/>
        <v>14871.658406683919</v>
      </c>
      <c r="K485" s="24"/>
      <c r="L485" s="3"/>
      <c r="M485" s="2">
        <v>0.580037453446208</v>
      </c>
      <c r="N485" s="3">
        <f t="shared" si="40"/>
        <v>12.5</v>
      </c>
      <c r="O485" s="3">
        <f t="shared" si="42"/>
        <v>7.2504681680776</v>
      </c>
      <c r="R485" s="2">
        <v>0.580037453446208</v>
      </c>
      <c r="S485" s="16">
        <f t="shared" si="41"/>
        <v>12.5</v>
      </c>
      <c r="T485" s="3">
        <f t="shared" si="43"/>
        <v>7.2504681680776</v>
      </c>
    </row>
    <row r="486" spans="6:20" ht="12.75">
      <c r="F486" s="2">
        <v>0.582318480985897</v>
      </c>
      <c r="G486" s="3">
        <v>24</v>
      </c>
      <c r="H486" s="3">
        <f t="shared" si="44"/>
        <v>13.975643543661528</v>
      </c>
      <c r="I486" s="19">
        <f t="shared" si="45"/>
        <v>124974</v>
      </c>
      <c r="J486" s="24">
        <f t="shared" si="46"/>
        <v>14885.63405022758</v>
      </c>
      <c r="K486" s="24"/>
      <c r="L486" s="3"/>
      <c r="M486" s="2">
        <v>0.582318480985897</v>
      </c>
      <c r="N486" s="3">
        <f t="shared" si="40"/>
        <v>12</v>
      </c>
      <c r="O486" s="3">
        <f t="shared" si="42"/>
        <v>6.987821771830764</v>
      </c>
      <c r="R486" s="2">
        <v>0.582318480985897</v>
      </c>
      <c r="S486" s="16">
        <f t="shared" si="41"/>
        <v>12</v>
      </c>
      <c r="T486" s="3">
        <f t="shared" si="43"/>
        <v>6.987821771830764</v>
      </c>
    </row>
    <row r="487" spans="6:20" ht="12.75">
      <c r="F487" s="2">
        <v>0.5854209384565094</v>
      </c>
      <c r="G487" s="3">
        <v>23</v>
      </c>
      <c r="H487" s="3">
        <f t="shared" si="44"/>
        <v>13.464681584499717</v>
      </c>
      <c r="I487" s="19">
        <f t="shared" si="45"/>
        <v>124997</v>
      </c>
      <c r="J487" s="24">
        <f t="shared" si="46"/>
        <v>14899.098731812079</v>
      </c>
      <c r="K487" s="24"/>
      <c r="L487" s="3"/>
      <c r="M487" s="2">
        <v>0.5854209384565094</v>
      </c>
      <c r="N487" s="3">
        <f t="shared" si="40"/>
        <v>11.5</v>
      </c>
      <c r="O487" s="3">
        <f t="shared" si="42"/>
        <v>6.732340792249858</v>
      </c>
      <c r="R487" s="2">
        <v>0.5854209384565094</v>
      </c>
      <c r="S487" s="16">
        <f t="shared" si="41"/>
        <v>11.5</v>
      </c>
      <c r="T487" s="3">
        <f t="shared" si="43"/>
        <v>6.732340792249858</v>
      </c>
    </row>
    <row r="488" spans="6:20" ht="12.75">
      <c r="F488" s="2">
        <v>0.5861104579824276</v>
      </c>
      <c r="G488" s="3">
        <v>22</v>
      </c>
      <c r="H488" s="3">
        <f t="shared" si="44"/>
        <v>12.894430075613407</v>
      </c>
      <c r="I488" s="19">
        <f t="shared" si="45"/>
        <v>125019</v>
      </c>
      <c r="J488" s="24">
        <f t="shared" si="46"/>
        <v>14911.993161887693</v>
      </c>
      <c r="K488" s="24"/>
      <c r="L488" s="3"/>
      <c r="M488" s="2">
        <v>0.5861104579824276</v>
      </c>
      <c r="N488" s="3">
        <f t="shared" si="40"/>
        <v>11</v>
      </c>
      <c r="O488" s="3">
        <f t="shared" si="42"/>
        <v>6.4472150378067035</v>
      </c>
      <c r="R488" s="2">
        <v>0.5861104579824276</v>
      </c>
      <c r="S488" s="16">
        <f t="shared" si="41"/>
        <v>11</v>
      </c>
      <c r="T488" s="3">
        <f t="shared" si="43"/>
        <v>6.4472150378067035</v>
      </c>
    </row>
    <row r="489" spans="6:20" ht="12.75">
      <c r="F489" s="2">
        <v>0.5959027565344913</v>
      </c>
      <c r="G489" s="3">
        <v>21</v>
      </c>
      <c r="H489" s="3">
        <f t="shared" si="44"/>
        <v>12.513957887224318</v>
      </c>
      <c r="I489" s="19">
        <f t="shared" si="45"/>
        <v>125040</v>
      </c>
      <c r="J489" s="24">
        <f t="shared" si="46"/>
        <v>14924.507119774917</v>
      </c>
      <c r="K489" s="24"/>
      <c r="L489" s="3"/>
      <c r="M489" s="2">
        <v>0.5959027565344913</v>
      </c>
      <c r="N489" s="3">
        <f t="shared" si="40"/>
        <v>10.5</v>
      </c>
      <c r="O489" s="3">
        <f t="shared" si="42"/>
        <v>6.256978943612159</v>
      </c>
      <c r="R489" s="2">
        <v>0.5959027565344913</v>
      </c>
      <c r="S489" s="16">
        <f t="shared" si="41"/>
        <v>10.5</v>
      </c>
      <c r="T489" s="3">
        <f t="shared" si="43"/>
        <v>6.256978943612159</v>
      </c>
    </row>
    <row r="490" spans="6:20" ht="12.75">
      <c r="F490" s="2">
        <v>0.6094952201266685</v>
      </c>
      <c r="G490" s="3">
        <v>20</v>
      </c>
      <c r="H490" s="3">
        <f t="shared" si="44"/>
        <v>12.189904402533369</v>
      </c>
      <c r="I490" s="19">
        <f t="shared" si="45"/>
        <v>125060</v>
      </c>
      <c r="J490" s="24">
        <f t="shared" si="46"/>
        <v>14936.69702417745</v>
      </c>
      <c r="K490" s="24"/>
      <c r="L490" s="3"/>
      <c r="M490" s="2">
        <v>0.6094952201266685</v>
      </c>
      <c r="N490" s="3">
        <f t="shared" si="40"/>
        <v>10</v>
      </c>
      <c r="O490" s="3">
        <f t="shared" si="42"/>
        <v>6.094952201266684</v>
      </c>
      <c r="R490" s="2">
        <v>0.6094952201266685</v>
      </c>
      <c r="S490" s="16">
        <f t="shared" si="41"/>
        <v>10</v>
      </c>
      <c r="T490" s="3">
        <f t="shared" si="43"/>
        <v>6.094952201266684</v>
      </c>
    </row>
    <row r="491" spans="6:20" ht="12.75">
      <c r="F491" s="2">
        <v>0.6207868292516739</v>
      </c>
      <c r="G491" s="3">
        <v>19</v>
      </c>
      <c r="H491" s="3">
        <f t="shared" si="44"/>
        <v>11.794949755781804</v>
      </c>
      <c r="I491" s="19">
        <f t="shared" si="45"/>
        <v>125079</v>
      </c>
      <c r="J491" s="24">
        <f t="shared" si="46"/>
        <v>14948.491973933233</v>
      </c>
      <c r="K491" s="24"/>
      <c r="L491" s="3"/>
      <c r="M491" s="2">
        <v>0.6207868292516739</v>
      </c>
      <c r="N491" s="3">
        <f t="shared" si="40"/>
        <v>9.5</v>
      </c>
      <c r="O491" s="3">
        <f t="shared" si="42"/>
        <v>5.897474877890902</v>
      </c>
      <c r="R491" s="2">
        <v>0.6207868292516739</v>
      </c>
      <c r="S491" s="16">
        <f t="shared" si="41"/>
        <v>9.5</v>
      </c>
      <c r="T491" s="3">
        <f t="shared" si="43"/>
        <v>5.897474877890902</v>
      </c>
    </row>
    <row r="492" spans="6:20" ht="12.75">
      <c r="F492" s="2">
        <v>0.6269820046609716</v>
      </c>
      <c r="G492" s="3">
        <v>18</v>
      </c>
      <c r="H492" s="3">
        <f t="shared" si="44"/>
        <v>11.28567608389749</v>
      </c>
      <c r="I492" s="19">
        <f t="shared" si="45"/>
        <v>125097</v>
      </c>
      <c r="J492" s="24">
        <f t="shared" si="46"/>
        <v>14959.77765001713</v>
      </c>
      <c r="K492" s="24"/>
      <c r="L492" s="3"/>
      <c r="M492" s="2">
        <v>0.6269820046609716</v>
      </c>
      <c r="N492" s="3">
        <f t="shared" si="40"/>
        <v>9</v>
      </c>
      <c r="O492" s="3">
        <f t="shared" si="42"/>
        <v>5.642838041948745</v>
      </c>
      <c r="R492" s="2">
        <v>0.6269820046609716</v>
      </c>
      <c r="S492" s="16">
        <f t="shared" si="41"/>
        <v>9</v>
      </c>
      <c r="T492" s="3">
        <f t="shared" si="43"/>
        <v>5.642838041948745</v>
      </c>
    </row>
    <row r="493" spans="6:20" ht="12.75">
      <c r="F493" s="2">
        <v>0.6466681161758208</v>
      </c>
      <c r="G493" s="3">
        <v>17</v>
      </c>
      <c r="H493" s="3">
        <f t="shared" si="44"/>
        <v>10.993357974988953</v>
      </c>
      <c r="I493" s="19">
        <f t="shared" si="45"/>
        <v>125114</v>
      </c>
      <c r="J493" s="24">
        <f t="shared" si="46"/>
        <v>14970.771007992118</v>
      </c>
      <c r="K493" s="24"/>
      <c r="L493" s="3"/>
      <c r="M493" s="2">
        <v>0.6466681161758208</v>
      </c>
      <c r="N493" s="3">
        <f t="shared" si="40"/>
        <v>8.5</v>
      </c>
      <c r="O493" s="3">
        <f t="shared" si="42"/>
        <v>5.496678987494477</v>
      </c>
      <c r="R493" s="2">
        <v>0.6466681161758208</v>
      </c>
      <c r="S493" s="16">
        <f t="shared" si="41"/>
        <v>8.5</v>
      </c>
      <c r="T493" s="3">
        <f t="shared" si="43"/>
        <v>5.496678987494477</v>
      </c>
    </row>
    <row r="494" spans="6:20" ht="12.75">
      <c r="F494" s="2">
        <v>0.6528215910068846</v>
      </c>
      <c r="G494" s="3">
        <v>16</v>
      </c>
      <c r="H494" s="3">
        <f t="shared" si="44"/>
        <v>10.445145456110154</v>
      </c>
      <c r="I494" s="19">
        <f t="shared" si="45"/>
        <v>125130</v>
      </c>
      <c r="J494" s="24">
        <f t="shared" si="46"/>
        <v>14981.216153448227</v>
      </c>
      <c r="K494" s="24"/>
      <c r="L494" s="3"/>
      <c r="M494" s="2">
        <v>0.6528215910068846</v>
      </c>
      <c r="N494" s="3">
        <f t="shared" si="40"/>
        <v>8</v>
      </c>
      <c r="O494" s="3">
        <f t="shared" si="42"/>
        <v>5.222572728055077</v>
      </c>
      <c r="R494" s="2">
        <v>0.6528215910068846</v>
      </c>
      <c r="S494" s="16">
        <f t="shared" si="41"/>
        <v>8</v>
      </c>
      <c r="T494" s="3">
        <f t="shared" si="43"/>
        <v>5.222572728055077</v>
      </c>
    </row>
    <row r="495" spans="6:20" ht="12.75">
      <c r="F495" s="2">
        <v>0.6530355740690543</v>
      </c>
      <c r="G495" s="3">
        <v>15</v>
      </c>
      <c r="H495" s="3">
        <f t="shared" si="44"/>
        <v>9.795533611035815</v>
      </c>
      <c r="I495" s="19">
        <f t="shared" si="45"/>
        <v>125145</v>
      </c>
      <c r="J495" s="24">
        <f t="shared" si="46"/>
        <v>14991.011687059263</v>
      </c>
      <c r="K495" s="24"/>
      <c r="L495" s="3"/>
      <c r="M495" s="2">
        <v>0.6530355740690543</v>
      </c>
      <c r="N495" s="3">
        <f t="shared" si="40"/>
        <v>7.5</v>
      </c>
      <c r="O495" s="3">
        <f t="shared" si="42"/>
        <v>4.897766805517907</v>
      </c>
      <c r="R495" s="2">
        <v>0.6530355740690543</v>
      </c>
      <c r="S495" s="16">
        <f t="shared" si="41"/>
        <v>7.5</v>
      </c>
      <c r="T495" s="3">
        <f t="shared" si="43"/>
        <v>4.897766805517907</v>
      </c>
    </row>
    <row r="496" spans="6:20" ht="12.75">
      <c r="F496" s="2">
        <v>0.6574920563609372</v>
      </c>
      <c r="G496" s="3">
        <v>14</v>
      </c>
      <c r="H496" s="3">
        <f t="shared" si="44"/>
        <v>9.204888789053122</v>
      </c>
      <c r="I496" s="19">
        <f t="shared" si="45"/>
        <v>125159</v>
      </c>
      <c r="J496" s="24">
        <f t="shared" si="46"/>
        <v>15000.216575848315</v>
      </c>
      <c r="K496" s="24"/>
      <c r="L496" s="3"/>
      <c r="M496" s="2">
        <v>0.6574920563609372</v>
      </c>
      <c r="N496" s="3">
        <f t="shared" si="40"/>
        <v>7</v>
      </c>
      <c r="O496" s="3">
        <f t="shared" si="42"/>
        <v>4.602444394526561</v>
      </c>
      <c r="R496" s="2">
        <v>0.6574920563609372</v>
      </c>
      <c r="S496" s="16">
        <f t="shared" si="41"/>
        <v>7</v>
      </c>
      <c r="T496" s="3">
        <f t="shared" si="43"/>
        <v>4.602444394526561</v>
      </c>
    </row>
    <row r="497" spans="6:20" ht="12.75">
      <c r="F497" s="2">
        <v>0.6635011257075124</v>
      </c>
      <c r="G497" s="3">
        <v>13</v>
      </c>
      <c r="H497" s="3">
        <f t="shared" si="44"/>
        <v>8.62551463419766</v>
      </c>
      <c r="I497" s="19">
        <f t="shared" si="45"/>
        <v>125172</v>
      </c>
      <c r="J497" s="24">
        <f t="shared" si="46"/>
        <v>15008.842090482513</v>
      </c>
      <c r="K497" s="24"/>
      <c r="L497" s="3"/>
      <c r="M497" s="2">
        <v>0.6635011257075124</v>
      </c>
      <c r="N497" s="3">
        <f t="shared" si="40"/>
        <v>6.5</v>
      </c>
      <c r="O497" s="3">
        <f t="shared" si="42"/>
        <v>4.31275731709883</v>
      </c>
      <c r="R497" s="2">
        <v>0.6635011257075124</v>
      </c>
      <c r="S497" s="16">
        <f t="shared" si="41"/>
        <v>6.5</v>
      </c>
      <c r="T497" s="3">
        <f t="shared" si="43"/>
        <v>4.31275731709883</v>
      </c>
    </row>
    <row r="498" spans="6:20" ht="12.75">
      <c r="F498" s="2">
        <v>0.6757169938237633</v>
      </c>
      <c r="G498" s="3">
        <v>12</v>
      </c>
      <c r="H498" s="3">
        <f t="shared" si="44"/>
        <v>8.10860392588516</v>
      </c>
      <c r="I498" s="19">
        <f t="shared" si="45"/>
        <v>125184</v>
      </c>
      <c r="J498" s="24">
        <f t="shared" si="46"/>
        <v>15016.950694408397</v>
      </c>
      <c r="K498" s="24"/>
      <c r="L498" s="3"/>
      <c r="M498" s="2">
        <v>0.6757169938237633</v>
      </c>
      <c r="N498" s="3">
        <f t="shared" si="40"/>
        <v>6</v>
      </c>
      <c r="O498" s="3">
        <f t="shared" si="42"/>
        <v>4.05430196294258</v>
      </c>
      <c r="R498" s="2">
        <v>0.6757169938237633</v>
      </c>
      <c r="S498" s="16">
        <f t="shared" si="41"/>
        <v>6</v>
      </c>
      <c r="T498" s="3">
        <f t="shared" si="43"/>
        <v>4.05430196294258</v>
      </c>
    </row>
    <row r="499" spans="6:20" ht="12.75">
      <c r="F499" s="2">
        <v>0.6852437630192808</v>
      </c>
      <c r="G499" s="3">
        <v>11</v>
      </c>
      <c r="H499" s="3">
        <f t="shared" si="44"/>
        <v>7.537681393212089</v>
      </c>
      <c r="I499" s="19">
        <f t="shared" si="45"/>
        <v>125195</v>
      </c>
      <c r="J499" s="24">
        <f t="shared" si="46"/>
        <v>15024.48837580161</v>
      </c>
      <c r="K499" s="24"/>
      <c r="L499" s="3"/>
      <c r="M499" s="2">
        <v>0.6852437630192808</v>
      </c>
      <c r="N499" s="3">
        <f t="shared" si="40"/>
        <v>5.5</v>
      </c>
      <c r="O499" s="3">
        <f t="shared" si="42"/>
        <v>3.7688406966060444</v>
      </c>
      <c r="R499" s="2">
        <v>0.6852437630192808</v>
      </c>
      <c r="S499" s="16">
        <f t="shared" si="41"/>
        <v>5.5</v>
      </c>
      <c r="T499" s="3">
        <f t="shared" si="43"/>
        <v>3.7688406966060444</v>
      </c>
    </row>
    <row r="500" spans="6:20" ht="12.75">
      <c r="F500" s="2">
        <v>0.6879471656576774</v>
      </c>
      <c r="G500" s="3">
        <v>10</v>
      </c>
      <c r="H500" s="3">
        <f t="shared" si="44"/>
        <v>6.879471656576774</v>
      </c>
      <c r="I500" s="19">
        <f t="shared" si="45"/>
        <v>125205</v>
      </c>
      <c r="J500" s="24">
        <f t="shared" si="46"/>
        <v>15031.367847458187</v>
      </c>
      <c r="K500" s="24"/>
      <c r="L500" s="3"/>
      <c r="M500" s="2">
        <v>0.6879471656576774</v>
      </c>
      <c r="N500" s="3">
        <f t="shared" si="40"/>
        <v>5</v>
      </c>
      <c r="O500" s="3">
        <f t="shared" si="42"/>
        <v>3.439735828288387</v>
      </c>
      <c r="R500" s="2">
        <v>0.6879471656576774</v>
      </c>
      <c r="S500" s="16">
        <f t="shared" si="41"/>
        <v>5</v>
      </c>
      <c r="T500" s="3">
        <f t="shared" si="43"/>
        <v>3.439735828288387</v>
      </c>
    </row>
    <row r="501" spans="6:20" ht="12.75">
      <c r="F501" s="2">
        <v>0.7276952241178989</v>
      </c>
      <c r="G501" s="3">
        <v>9</v>
      </c>
      <c r="H501" s="3">
        <f t="shared" si="44"/>
        <v>6.54925701706109</v>
      </c>
      <c r="I501" s="19">
        <f t="shared" si="45"/>
        <v>125214</v>
      </c>
      <c r="J501" s="24">
        <f t="shared" si="46"/>
        <v>15037.917104475247</v>
      </c>
      <c r="K501" s="24"/>
      <c r="L501" s="3"/>
      <c r="M501" s="2">
        <v>0.7276952241178989</v>
      </c>
      <c r="N501" s="3">
        <f t="shared" si="40"/>
        <v>4.5</v>
      </c>
      <c r="O501" s="3">
        <f t="shared" si="42"/>
        <v>3.274628508530545</v>
      </c>
      <c r="R501" s="2">
        <v>0.7276952241178989</v>
      </c>
      <c r="S501" s="16">
        <f t="shared" si="41"/>
        <v>4.5</v>
      </c>
      <c r="T501" s="3">
        <f t="shared" si="43"/>
        <v>3.274628508530545</v>
      </c>
    </row>
    <row r="502" spans="6:20" ht="12.75">
      <c r="F502" s="2">
        <v>0.7429829389102917</v>
      </c>
      <c r="G502" s="3">
        <v>8</v>
      </c>
      <c r="H502" s="3">
        <f t="shared" si="44"/>
        <v>5.943863511282333</v>
      </c>
      <c r="I502" s="19">
        <f t="shared" si="45"/>
        <v>125222</v>
      </c>
      <c r="J502" s="24">
        <f t="shared" si="46"/>
        <v>15043.86096798653</v>
      </c>
      <c r="K502" s="24"/>
      <c r="L502" s="3"/>
      <c r="M502" s="2">
        <v>0.7429829389102917</v>
      </c>
      <c r="N502" s="3">
        <f aca="true" t="shared" si="47" ref="N502:N509">N501-0.5</f>
        <v>4</v>
      </c>
      <c r="O502" s="3">
        <f t="shared" si="42"/>
        <v>2.9719317556411666</v>
      </c>
      <c r="R502" s="2">
        <v>0.7429829389102917</v>
      </c>
      <c r="S502" s="16">
        <f t="shared" si="41"/>
        <v>4</v>
      </c>
      <c r="T502" s="3">
        <f t="shared" si="43"/>
        <v>2.9719317556411666</v>
      </c>
    </row>
    <row r="503" spans="6:20" ht="12.75">
      <c r="F503" s="2">
        <v>0.7518744257488936</v>
      </c>
      <c r="G503" s="3">
        <v>7</v>
      </c>
      <c r="H503" s="3">
        <f t="shared" si="44"/>
        <v>5.263120980242255</v>
      </c>
      <c r="I503" s="19">
        <f t="shared" si="45"/>
        <v>125229</v>
      </c>
      <c r="J503" s="24">
        <f t="shared" si="46"/>
        <v>15049.124088966772</v>
      </c>
      <c r="K503" s="24"/>
      <c r="L503" s="3"/>
      <c r="M503" s="2">
        <v>0.7518744257488936</v>
      </c>
      <c r="N503" s="3">
        <f t="shared" si="47"/>
        <v>3.5</v>
      </c>
      <c r="O503" s="3">
        <f t="shared" si="42"/>
        <v>2.6315604901211276</v>
      </c>
      <c r="R503" s="2">
        <v>0.7518744257488936</v>
      </c>
      <c r="S503" s="16">
        <f t="shared" si="41"/>
        <v>3.5</v>
      </c>
      <c r="T503" s="3">
        <f t="shared" si="43"/>
        <v>2.6315604901211276</v>
      </c>
    </row>
    <row r="504" spans="6:20" ht="12.75">
      <c r="F504" s="2">
        <v>0.7613281966611631</v>
      </c>
      <c r="G504" s="3">
        <v>6</v>
      </c>
      <c r="H504" s="3">
        <f t="shared" si="44"/>
        <v>4.567969179966979</v>
      </c>
      <c r="I504" s="19">
        <f t="shared" si="45"/>
        <v>125235</v>
      </c>
      <c r="J504" s="24">
        <f t="shared" si="46"/>
        <v>15053.692058146738</v>
      </c>
      <c r="K504" s="24"/>
      <c r="L504" s="3"/>
      <c r="M504" s="2">
        <v>0.7613281966611631</v>
      </c>
      <c r="N504" s="3">
        <f t="shared" si="47"/>
        <v>3</v>
      </c>
      <c r="O504" s="3">
        <f t="shared" si="42"/>
        <v>2.2839845899834894</v>
      </c>
      <c r="R504" s="2">
        <v>0.7613281966611631</v>
      </c>
      <c r="S504" s="16">
        <f t="shared" si="41"/>
        <v>3</v>
      </c>
      <c r="T504" s="3">
        <f t="shared" si="43"/>
        <v>2.2839845899834894</v>
      </c>
    </row>
    <row r="505" spans="6:20" ht="12.75">
      <c r="F505" s="2">
        <v>0.7630964321033546</v>
      </c>
      <c r="G505" s="3">
        <v>5</v>
      </c>
      <c r="H505" s="3">
        <f t="shared" si="44"/>
        <v>3.8154821605167735</v>
      </c>
      <c r="I505" s="19">
        <f t="shared" si="45"/>
        <v>125240</v>
      </c>
      <c r="J505" s="24">
        <f t="shared" si="46"/>
        <v>15057.507540307255</v>
      </c>
      <c r="K505" s="24"/>
      <c r="L505" s="3"/>
      <c r="M505" s="2">
        <v>0.7630964321033546</v>
      </c>
      <c r="N505" s="3">
        <f t="shared" si="47"/>
        <v>2.5</v>
      </c>
      <c r="O505" s="3">
        <f t="shared" si="42"/>
        <v>1.9077410802583867</v>
      </c>
      <c r="R505" s="2">
        <v>0.7630964321033546</v>
      </c>
      <c r="S505" s="16">
        <f t="shared" si="41"/>
        <v>2.5</v>
      </c>
      <c r="T505" s="3">
        <f t="shared" si="43"/>
        <v>1.9077410802583867</v>
      </c>
    </row>
    <row r="506" spans="6:20" ht="12.75">
      <c r="F506" s="2">
        <v>0.7750198138549697</v>
      </c>
      <c r="G506" s="3">
        <v>4</v>
      </c>
      <c r="H506" s="3">
        <f t="shared" si="44"/>
        <v>3.1000792554198786</v>
      </c>
      <c r="I506" s="19">
        <f t="shared" si="45"/>
        <v>125244</v>
      </c>
      <c r="J506" s="24">
        <f t="shared" si="46"/>
        <v>15060.607619562676</v>
      </c>
      <c r="K506" s="24"/>
      <c r="L506" s="3"/>
      <c r="M506" s="2">
        <v>0.7750198138549697</v>
      </c>
      <c r="N506" s="3">
        <f t="shared" si="47"/>
        <v>2</v>
      </c>
      <c r="O506" s="3">
        <f t="shared" si="42"/>
        <v>1.5500396277099393</v>
      </c>
      <c r="R506" s="2">
        <v>0.7750198138549697</v>
      </c>
      <c r="S506" s="16">
        <f t="shared" si="41"/>
        <v>2</v>
      </c>
      <c r="T506" s="3">
        <f t="shared" si="43"/>
        <v>1.5500396277099393</v>
      </c>
    </row>
    <row r="507" spans="6:20" ht="12.75">
      <c r="F507" s="2">
        <v>0.80447758053543</v>
      </c>
      <c r="G507" s="3">
        <v>3</v>
      </c>
      <c r="H507" s="3">
        <f t="shared" si="44"/>
        <v>2.41343274160629</v>
      </c>
      <c r="I507" s="19">
        <f t="shared" si="45"/>
        <v>125247</v>
      </c>
      <c r="J507" s="24">
        <f t="shared" si="46"/>
        <v>15063.021052304282</v>
      </c>
      <c r="K507" s="24"/>
      <c r="L507" s="3"/>
      <c r="M507" s="2">
        <v>0.80447758053543</v>
      </c>
      <c r="N507" s="3">
        <f t="shared" si="47"/>
        <v>1.5</v>
      </c>
      <c r="O507" s="3">
        <f t="shared" si="42"/>
        <v>1.206716370803145</v>
      </c>
      <c r="R507" s="2">
        <v>0.80447758053543</v>
      </c>
      <c r="S507" s="16">
        <f t="shared" si="41"/>
        <v>1.5</v>
      </c>
      <c r="T507" s="3">
        <f t="shared" si="43"/>
        <v>1.206716370803145</v>
      </c>
    </row>
    <row r="508" spans="6:20" ht="12.75">
      <c r="F508" s="2">
        <v>0.812192709904122</v>
      </c>
      <c r="G508" s="3">
        <v>2</v>
      </c>
      <c r="H508" s="3">
        <f t="shared" si="44"/>
        <v>1.624385419808244</v>
      </c>
      <c r="I508" s="19">
        <f t="shared" si="45"/>
        <v>125249</v>
      </c>
      <c r="J508" s="24">
        <f t="shared" si="46"/>
        <v>15064.64543772409</v>
      </c>
      <c r="K508" s="24"/>
      <c r="L508" s="3"/>
      <c r="M508" s="2">
        <v>0.812192709904122</v>
      </c>
      <c r="N508" s="3">
        <f t="shared" si="47"/>
        <v>1</v>
      </c>
      <c r="O508" s="3">
        <f t="shared" si="42"/>
        <v>0.812192709904122</v>
      </c>
      <c r="R508" s="2">
        <v>0.812192709904122</v>
      </c>
      <c r="S508" s="16">
        <f t="shared" si="41"/>
        <v>1</v>
      </c>
      <c r="T508" s="3">
        <f t="shared" si="43"/>
        <v>0.812192709904122</v>
      </c>
    </row>
    <row r="509" spans="6:20" ht="12.75">
      <c r="F509" s="2">
        <v>0.8248174670528907</v>
      </c>
      <c r="G509" s="3">
        <v>1</v>
      </c>
      <c r="H509" s="3">
        <f t="shared" si="44"/>
        <v>0.8248174670528907</v>
      </c>
      <c r="I509" s="19">
        <f t="shared" si="45"/>
        <v>125250</v>
      </c>
      <c r="J509" s="24">
        <f t="shared" si="46"/>
        <v>15065.470255191143</v>
      </c>
      <c r="K509" s="24"/>
      <c r="L509" s="3"/>
      <c r="M509" s="2">
        <v>0.8248174670528907</v>
      </c>
      <c r="N509" s="3">
        <f t="shared" si="47"/>
        <v>0.5</v>
      </c>
      <c r="O509" s="3">
        <f t="shared" si="42"/>
        <v>0.41240873352644536</v>
      </c>
      <c r="R509" s="2">
        <v>0.8248174670528907</v>
      </c>
      <c r="S509" s="16">
        <f t="shared" si="41"/>
        <v>0.5</v>
      </c>
      <c r="T509" s="3">
        <f t="shared" si="43"/>
        <v>0.41240873352644536</v>
      </c>
    </row>
    <row r="510" spans="6:20" ht="12.75">
      <c r="F510" s="2"/>
      <c r="G510" s="3">
        <f>SUM(G10:G509)</f>
        <v>125250</v>
      </c>
      <c r="H510" s="3">
        <f>SUM(H10:H509)</f>
        <v>15065.470255191143</v>
      </c>
      <c r="I510" s="19"/>
      <c r="J510" s="24"/>
      <c r="K510" s="24"/>
      <c r="L510" s="3"/>
      <c r="M510" s="3"/>
      <c r="N510" s="3">
        <f>SUM(N10:N509)</f>
        <v>114998.5</v>
      </c>
      <c r="O510" s="3">
        <f>SUM(O10:O509)</f>
        <v>12085.39390709318</v>
      </c>
      <c r="R510" s="3"/>
      <c r="S510" s="3">
        <f>SUM(S10:S509)</f>
        <v>109687.5</v>
      </c>
      <c r="T510" s="3">
        <f>SUM(T10:T509)</f>
        <v>11098.127175163932</v>
      </c>
    </row>
    <row r="511" spans="5:20" ht="12.75">
      <c r="E511" s="1" t="s">
        <v>20</v>
      </c>
      <c r="F511" s="2"/>
      <c r="G511" s="3">
        <f>G510*0.9</f>
        <v>112725</v>
      </c>
      <c r="H511" s="3"/>
      <c r="I511" s="19"/>
      <c r="J511" s="24"/>
      <c r="K511" s="24"/>
      <c r="L511" s="3"/>
      <c r="M511" s="3"/>
      <c r="N511" s="3"/>
      <c r="O511" s="3"/>
      <c r="R511" s="3"/>
      <c r="S511" s="3"/>
      <c r="T511" s="3"/>
    </row>
    <row r="512" spans="6:20" ht="15.75">
      <c r="F512" s="2"/>
      <c r="G512" s="3"/>
      <c r="H512" s="30">
        <f>H510/G510</f>
        <v>0.12028319565022869</v>
      </c>
      <c r="I512" s="19"/>
      <c r="J512" s="24"/>
      <c r="K512" s="24"/>
      <c r="L512" s="3"/>
      <c r="M512" s="3"/>
      <c r="N512" s="3"/>
      <c r="O512" s="2">
        <f>O510/N510</f>
        <v>0.1050917525628002</v>
      </c>
      <c r="R512" s="3"/>
      <c r="S512" s="3"/>
      <c r="T512" s="2">
        <f>T510/S510</f>
        <v>0.10117950701004155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Chpeters</dc:creator>
  <cp:keywords/>
  <dc:description/>
  <cp:lastModifiedBy>mpaschal</cp:lastModifiedBy>
  <dcterms:created xsi:type="dcterms:W3CDTF">2013-04-12T17:16:45Z</dcterms:created>
  <dcterms:modified xsi:type="dcterms:W3CDTF">2013-05-17T18:18:50Z</dcterms:modified>
  <cp:category/>
  <cp:version/>
  <cp:contentType/>
  <cp:contentStatus/>
</cp:coreProperties>
</file>