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030" windowWidth="19260" windowHeight="6090"/>
  </bookViews>
  <sheets>
    <sheet name="Exhibit A" sheetId="4" r:id="rId1"/>
    <sheet name="Exhibit B" sheetId="3" r:id="rId2"/>
    <sheet name="Exhibit C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E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1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DAT1">#REF!</definedName>
    <definedName name="___DAT11">[3]Sheet1!#REF!</definedName>
    <definedName name="___DAT12">[3]Sheet1!#REF!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2" hidden="1">'Exhibit C'!#REF!</definedName>
    <definedName name="__123Graph_A" hidden="1">[4]Inputs!#REF!</definedName>
    <definedName name="__123Graph_AGRAPH1" localSheetId="2" hidden="1">'Exhibit C'!#REF!</definedName>
    <definedName name="__123Graph_B" localSheetId="2" hidden="1">'Exhibit C'!#REF!</definedName>
    <definedName name="__123Graph_B" hidden="1">[4]Inputs!#REF!</definedName>
    <definedName name="__123Graph_C" localSheetId="2" hidden="1">'Exhibit C'!#REF!</definedName>
    <definedName name="__123Graph_D" localSheetId="2" hidden="1">'Exhibit C'!#REF!</definedName>
    <definedName name="__123Graph_D" hidden="1">[4]Inputs!#REF!</definedName>
    <definedName name="__123Graph_E" localSheetId="2" hidden="1">'Exhibit C'!#REF!</definedName>
    <definedName name="__123Graph_E" hidden="1">[5]Input!$E$22:$E$37</definedName>
    <definedName name="__123Graph_F" localSheetId="2" hidden="1">'Exhibit C'!$E$78:$E$87</definedName>
    <definedName name="__123Graph_F" hidden="1">[5]Input!$D$22:$D$37</definedName>
    <definedName name="__att3">#REF!</definedName>
    <definedName name="__att7">#REF!</definedName>
    <definedName name="__AUG96">#REF!</definedName>
    <definedName name="__DAT1">#REF!</definedName>
    <definedName name="__DAT10">#REF!</definedName>
    <definedName name="__DAT11">[3]Sheet1!#REF!</definedName>
    <definedName name="__DAT12">[3]Sheet1!#REF!</definedName>
    <definedName name="__DAT13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EC94">#REF!</definedName>
    <definedName name="__DEC95">#REF!</definedName>
    <definedName name="__DEC96">#REF!</definedName>
    <definedName name="__DEC97">#REF!</definedName>
    <definedName name="__FEB96">#REF!</definedName>
    <definedName name="__FEB97">#REF!</definedName>
    <definedName name="__FEB98">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JAN98">#REF!</definedName>
    <definedName name="__MAY95">#REF!</definedName>
    <definedName name="__MAY97">#REF!</definedName>
    <definedName name="__MAY98">#REF!</definedName>
    <definedName name="__MEN2">[1]Jan!#REF!</definedName>
    <definedName name="__MEN3">[1]Jan!#REF!</definedName>
    <definedName name="__NOV97">#REF!</definedName>
    <definedName name="__OCT95">#REF!</definedName>
    <definedName name="__OCT97">#REF!</definedName>
    <definedName name="__tab10">#REF!</definedName>
    <definedName name="__tab11">#REF!</definedName>
    <definedName name="__tab1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OP1">[1]Jan!#REF!</definedName>
    <definedName name="__WO800">#REF!</definedName>
    <definedName name="__WO800802">#REF!</definedName>
    <definedName name="_1_0Price_Ta">#REF!</definedName>
    <definedName name="_100_SUM">#REF!</definedName>
    <definedName name="_1Price_Ta">#REF!</definedName>
    <definedName name="_2Price_Ta">#REF!</definedName>
    <definedName name="_3Price_Ta">#REF!</definedName>
    <definedName name="_att3">#REF!</definedName>
    <definedName name="_att7">#REF!</definedName>
    <definedName name="_AUG96">#REF!</definedName>
    <definedName name="_B">#REF!</definedName>
    <definedName name="_BLOCK">#REF!</definedName>
    <definedName name="_BLOCKT">#REF!</definedName>
    <definedName name="_COMP">#REF!</definedName>
    <definedName name="_COMPR">#REF!</definedName>
    <definedName name="_COMPT">#REF!</definedName>
    <definedName name="_DAT1">#REF!</definedName>
    <definedName name="_DAT10">#REF!</definedName>
    <definedName name="_DAT11">[3]Sheet1!#REF!</definedName>
    <definedName name="_DAT12">[3]Sheet1!#REF!</definedName>
    <definedName name="_DAT13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C94">#REF!</definedName>
    <definedName name="_DEC95">#REF!</definedName>
    <definedName name="_DEC96">#REF!</definedName>
    <definedName name="_DEC97">#REF!</definedName>
    <definedName name="_Dist_Values" localSheetId="2" hidden="1">'Exhibit C'!#REF!</definedName>
    <definedName name="_FEB96">#REF!</definedName>
    <definedName name="_FEB97">#REF!</definedName>
    <definedName name="_FEB98">#REF!</definedName>
    <definedName name="_Fill" localSheetId="2" hidden="1">'Exhibit C'!#REF!</definedName>
    <definedName name="_Fill" hidden="1">#REF!</definedName>
    <definedName name="_xlnm._FilterDatabase" localSheetId="2" hidden="1">'Exhibit C'!$G$3:$G$588</definedName>
    <definedName name="_xlnm._FilterDatabase" hidden="1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JAN98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MAY95">#REF!</definedName>
    <definedName name="_MAY97">#REF!</definedName>
    <definedName name="_MAY98">#REF!</definedName>
    <definedName name="_MEN2">[1]Jan!#REF!</definedName>
    <definedName name="_MEN3">[1]Jan!#REF!</definedName>
    <definedName name="_NOV97">#REF!</definedName>
    <definedName name="_OCT95">#REF!</definedName>
    <definedName name="_OCT97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1" hidden="1">255</definedName>
    <definedName name="_Order1" hidden="1">255</definedName>
    <definedName name="_Order2" localSheetId="1" hidden="1">255</definedName>
    <definedName name="_Order2" hidden="1">255</definedName>
    <definedName name="_P">#REF!</definedName>
    <definedName name="_Regression_Out" hidden="1">#REF!</definedName>
    <definedName name="_Regression_X" hidden="1">#REF!</definedName>
    <definedName name="_Regression_Y" hidden="1">#REF!</definedName>
    <definedName name="_Sort" localSheetId="1" hidden="1">#REF!</definedName>
    <definedName name="_Sort" localSheetId="2" hidden="1">#REF!</definedName>
    <definedName name="_Sort" hidden="1">#REF!</definedName>
    <definedName name="_SPL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a" hidden="1">#REF!</definedName>
    <definedName name="A_36">#REF!</definedName>
    <definedName name="ABSTRACT">#REF!</definedName>
    <definedName name="Access_Button1" hidden="1">"Headcount_Workbook_Schedules_List"</definedName>
    <definedName name="AccessDatabase" hidden="1">"P:\HR\SharonPlummer\Headcount Workbook.mdb"</definedName>
    <definedName name="accrued">'[6]-'!$B$1:$B$15</definedName>
    <definedName name="Acct108364">'[7]Func Study'!#REF!</definedName>
    <definedName name="Acct108364S">'[7]Func Study'!#REF!</definedName>
    <definedName name="Acct108D_S">'[8]Func Study'!$H$2448</definedName>
    <definedName name="Acct108D00S">'[8]Func Study'!$H$2440</definedName>
    <definedName name="Acct108DSS">'[8]Func Study'!$H$2444</definedName>
    <definedName name="Acct151SE">'[8]Func Study'!#REF!</definedName>
    <definedName name="Acct154SNPP">'[9]Functional Study'!$H$2034</definedName>
    <definedName name="Acct228.42TROJD">[10]FuncStudy!$F$1867</definedName>
    <definedName name="ACCT2281">'[8]Func Study'!$H$2216</definedName>
    <definedName name="Acct2281SO">'[9]Functional Study'!$H$2139</definedName>
    <definedName name="Acct2282">'[8]Func Study'!$H$2220</definedName>
    <definedName name="Acct2283">'[8]Func Study'!$H$2224</definedName>
    <definedName name="Acct2283S">'[8]Func Study'!$H$2228</definedName>
    <definedName name="Acct2283SO">'[9]Functional Study'!$H$2147</definedName>
    <definedName name="Acct22841SE">'[9]Functional Study'!$H$2155</definedName>
    <definedName name="Acct22842">'[8]Func Study'!$H$2237</definedName>
    <definedName name="Acct22842TROJD">'[11]Func Study'!#REF!</definedName>
    <definedName name="Acct228SO">'[8]Func Study'!$H$2219</definedName>
    <definedName name="ACCT25398">'[8]Func Study'!$H$2249</definedName>
    <definedName name="Acct25399">'[8]Func Study'!$H$2256</definedName>
    <definedName name="Acct254">'[8]Func Study'!$H$2233</definedName>
    <definedName name="ACCT254SO">'[9]Functional Study'!$H$2151</definedName>
    <definedName name="Acct282DITBAL">[10]FuncStudy!$F$1912</definedName>
    <definedName name="Acct282SGP">'[9]Functional Study'!#REF!</definedName>
    <definedName name="Acct350">'[8]Func Study'!$H$1660</definedName>
    <definedName name="Acct352">'[8]Func Study'!$H$1667</definedName>
    <definedName name="Acct353">'[8]Func Study'!$H$1673</definedName>
    <definedName name="Acct354">'[8]Func Study'!$H$1679</definedName>
    <definedName name="Acct355">'[8]Func Study'!$H$1685</definedName>
    <definedName name="Acct356">'[8]Func Study'!$H$1691</definedName>
    <definedName name="Acct357">'[8]Func Study'!$H$1697</definedName>
    <definedName name="Acct358">'[8]Func Study'!$H$1703</definedName>
    <definedName name="Acct359">'[8]Func Study'!$H$1709</definedName>
    <definedName name="Acct360">'[8]Func Study'!$H$1729</definedName>
    <definedName name="Acct361">'[8]Func Study'!$H$1735</definedName>
    <definedName name="Acct362">'[8]Func Study'!$H$1741</definedName>
    <definedName name="Acct364">'[8]Func Study'!$H$1748</definedName>
    <definedName name="Acct365">'[8]Func Study'!$H$1755</definedName>
    <definedName name="Acct366">'[8]Func Study'!$H$1762</definedName>
    <definedName name="Acct367">'[8]Func Study'!$H$1769</definedName>
    <definedName name="Acct368">'[8]Func Study'!$H$1775</definedName>
    <definedName name="Acct369">'[8]Func Study'!$H$1782</definedName>
    <definedName name="Acct370">'[8]Func Study'!$H$1793</definedName>
    <definedName name="Acct371">'[8]Func Study'!$H$1800</definedName>
    <definedName name="Acct372">'[8]Func Study'!$H$1807</definedName>
    <definedName name="Acct372A">'[8]Func Study'!$H$1806</definedName>
    <definedName name="Acct372DP">'[8]Func Study'!$H$1804</definedName>
    <definedName name="Acct372DS">'[8]Func Study'!$H$1805</definedName>
    <definedName name="Acct373">'[8]Func Study'!$H$1813</definedName>
    <definedName name="Acct403HPSG">'[8]Func Study'!#REF!</definedName>
    <definedName name="Acct41011">'[12]Functional Study'!#REF!</definedName>
    <definedName name="Acct41011BADDEBT">'[12]Functional Study'!#REF!</definedName>
    <definedName name="Acct41011DITEXP">'[12]Functional Study'!#REF!</definedName>
    <definedName name="Acct41011S">'[12]Functional Study'!#REF!</definedName>
    <definedName name="Acct41011SE">'[12]Functional Study'!#REF!</definedName>
    <definedName name="Acct41011SG1">'[12]Functional Study'!#REF!</definedName>
    <definedName name="Acct41011SG2">'[12]Functional Study'!#REF!</definedName>
    <definedName name="ACCT41011SGCT">'[12]Functional Study'!#REF!</definedName>
    <definedName name="Acct41011SGPP">'[12]Functional Study'!#REF!</definedName>
    <definedName name="Acct41011SNP">'[12]Functional Study'!#REF!</definedName>
    <definedName name="ACCT41011SNPD">'[12]Functional Study'!#REF!</definedName>
    <definedName name="Acct41011SO">'[12]Functional Study'!#REF!</definedName>
    <definedName name="Acct41011TROJP">'[12]Functional Study'!#REF!</definedName>
    <definedName name="Acct41111">'[12]Functional Study'!#REF!</definedName>
    <definedName name="Acct41111BADDEBT">'[12]Functional Study'!#REF!</definedName>
    <definedName name="Acct41111DITEXP">'[12]Functional Study'!#REF!</definedName>
    <definedName name="Acct41111S">'[12]Functional Study'!#REF!</definedName>
    <definedName name="Acct41111SE">'[12]Functional Study'!#REF!</definedName>
    <definedName name="Acct41111SG1">'[12]Functional Study'!#REF!</definedName>
    <definedName name="Acct41111SG2">'[12]Functional Study'!#REF!</definedName>
    <definedName name="Acct41111SG3">'[12]Functional Study'!#REF!</definedName>
    <definedName name="Acct41111SGPP">'[12]Functional Study'!#REF!</definedName>
    <definedName name="Acct41111SNP">'[12]Functional Study'!#REF!</definedName>
    <definedName name="Acct41111SNTP">'[12]Functional Study'!#REF!</definedName>
    <definedName name="Acct41111SO">'[12]Functional Study'!#REF!</definedName>
    <definedName name="Acct41111TROJP">'[12]Functional Study'!#REF!</definedName>
    <definedName name="Acct411BADDEBT">'[12]Functional Study'!#REF!</definedName>
    <definedName name="Acct411DGP">'[12]Functional Study'!#REF!</definedName>
    <definedName name="Acct411DGU">'[12]Functional Study'!#REF!</definedName>
    <definedName name="Acct411DITEXP">'[12]Functional Study'!#REF!</definedName>
    <definedName name="Acct411DNPP">'[12]Functional Study'!#REF!</definedName>
    <definedName name="Acct411DNPTP">'[12]Functional Study'!#REF!</definedName>
    <definedName name="Acct411S">'[12]Functional Study'!#REF!</definedName>
    <definedName name="Acct411SE">'[12]Functional Study'!#REF!</definedName>
    <definedName name="Acct411SG">'[12]Functional Study'!#REF!</definedName>
    <definedName name="Acct411SGPP">'[12]Functional Study'!#REF!</definedName>
    <definedName name="Acct411SO">'[12]Functional Study'!#REF!</definedName>
    <definedName name="Acct411TROJP">'[12]Functional Study'!#REF!</definedName>
    <definedName name="Acct444S">'[8]Func Study'!$H$264</definedName>
    <definedName name="Acct447">'[9]Functional Study'!$H$288</definedName>
    <definedName name="Acct447DGU">'[11]Func Study'!#REF!</definedName>
    <definedName name="Acct448">'[9]Functional Study'!$H$276</definedName>
    <definedName name="Acct448S">'[8]Func Study'!$H$273</definedName>
    <definedName name="Acct448SO">'[9]Functional Study'!$H$275</definedName>
    <definedName name="Acct450S">'[8]Func Study'!$H$297</definedName>
    <definedName name="Acct451S">'[8]Func Study'!$H$302</definedName>
    <definedName name="Acct454S">'[8]Func Study'!$H$312</definedName>
    <definedName name="Acct456S">'[8]Func Study'!$H$318</definedName>
    <definedName name="Acct502DNPPSU">'[8]Func Study'!#REF!</definedName>
    <definedName name="Acct565">'[9]Functional Study'!$H$732</definedName>
    <definedName name="Acct580">'[8]Func Study'!$H$748</definedName>
    <definedName name="Acct581">'[8]Func Study'!$H$753</definedName>
    <definedName name="Acct582">'[8]Func Study'!$H$758</definedName>
    <definedName name="Acct583">'[8]Func Study'!$H$763</definedName>
    <definedName name="Acct584">'[8]Func Study'!$H$768</definedName>
    <definedName name="Acct585">'[8]Func Study'!$H$773</definedName>
    <definedName name="Acct586">'[8]Func Study'!$H$778</definedName>
    <definedName name="Acct587">'[8]Func Study'!$H$783</definedName>
    <definedName name="Acct588">'[8]Func Study'!$H$788</definedName>
    <definedName name="Acct589">'[8]Func Study'!$H$793</definedName>
    <definedName name="Acct590">'[8]Func Study'!$H$798</definedName>
    <definedName name="Acct590DNPD">'[9]Functional Study'!$H$828</definedName>
    <definedName name="Acct590S">'[9]Functional Study'!$H$827</definedName>
    <definedName name="Acct591">'[8]Func Study'!$H$803</definedName>
    <definedName name="Acct592">'[8]Func Study'!$H$808</definedName>
    <definedName name="Acct593">'[8]Func Study'!$H$813</definedName>
    <definedName name="Acct594">'[8]Func Study'!$H$818</definedName>
    <definedName name="Acct595">'[8]Func Study'!$H$823</definedName>
    <definedName name="Acct596">'[8]Func Study'!$H$833</definedName>
    <definedName name="Acct597">'[8]Func Study'!$H$838</definedName>
    <definedName name="Acct598">'[8]Func Study'!$H$843</definedName>
    <definedName name="ACCT904SG">'[13]Functional Study'!#REF!</definedName>
    <definedName name="Acct928RE">'[8]Func Study'!$H$983</definedName>
    <definedName name="AcctAGA">'[8]Func Study'!$H$291</definedName>
    <definedName name="AcctFIT">'[8]Func Study'!$H$1422</definedName>
    <definedName name="AcctTable">[14]Variables!$AK$42:$AK$396</definedName>
    <definedName name="AcctTS0">'[8]Func Study'!$H$1717</definedName>
    <definedName name="ActualROE">[10]FuncStudy!$E$61</definedName>
    <definedName name="ActualROR">'[15]G+T+D+R+M'!$H$61</definedName>
    <definedName name="ACYear">[16]Variables!$C$13</definedName>
    <definedName name="Additions_by_Function_Project_State_Month">'[17]Apr 05 - Mar 06 Adds'!#REF!</definedName>
    <definedName name="Adjs2avg">[18]Inputs!$L$255:'[18]Inputs'!$T$505</definedName>
    <definedName name="ADJTOTAL">#REF!</definedName>
    <definedName name="aftertax_ror">[19]Utah!#REF!</definedName>
    <definedName name="ALL">#REF!</definedName>
    <definedName name="all_months">#REF!</definedName>
    <definedName name="AllocationMethod">[20]Variables!$AP$33</definedName>
    <definedName name="annual.hours">#REF!</definedName>
    <definedName name="APR">#REF!</definedName>
    <definedName name="APRIL95">#REF!</definedName>
    <definedName name="APRIL96">#REF!</definedName>
    <definedName name="APRIL97">#REF!</definedName>
    <definedName name="APRIL98">#REF!</definedName>
    <definedName name="APRT">#REF!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k_Mid_Bid1">#REF!</definedName>
    <definedName name="Ask_Mid_Bid2">#REF!</definedName>
    <definedName name="AT_48">#REF!</definedName>
    <definedName name="AUG">#REF!</definedName>
    <definedName name="AUGT">#REF!</definedName>
    <definedName name="average.price">#REF!</definedName>
    <definedName name="AverageFactors">[21]UTCR!$AC$22:$AQ$108</definedName>
    <definedName name="AverageFuelCost">#REF!</definedName>
    <definedName name="AverageInput">[21]Inputs!$F$3:$I$1722</definedName>
    <definedName name="AvgFactorCopy">#REF!</definedName>
    <definedName name="AvgFactors">[14]Factors!$B$3:$P$99</definedName>
    <definedName name="AVOIDED_COSTS">'[22]Avoided Costs'!$A$3:$G$38</definedName>
    <definedName name="AvoidedCosts">'[16]Avoided Costs'!$A$3:$G$35</definedName>
    <definedName name="b">[23]Variables!$AL$29</definedName>
    <definedName name="B1_Print">#REF!</definedName>
    <definedName name="BACK1">#REF!</definedName>
    <definedName name="BACK2">#REF!</definedName>
    <definedName name="BACK3">#REF!</definedName>
    <definedName name="BACKUP1">#REF!</definedName>
    <definedName name="Baseline">#REF!</definedName>
    <definedName name="BLOCK">#REF!</definedName>
    <definedName name="BLOCKTOP">#REF!</definedName>
    <definedName name="BOOKADJ">#REF!</definedName>
    <definedName name="budsum2">[24]Att1!#REF!</definedName>
    <definedName name="bump">[19]Utah!#REF!</definedName>
    <definedName name="Burn">#REF!</definedName>
    <definedName name="burn.rate">#REF!</definedName>
    <definedName name="calcoutput">'[25]Calcoutput (futures)'!$B$7:$J$128</definedName>
    <definedName name="Canadian__for_USexchangerate">'[25]OTC Gas Quotes'!$M$2</definedName>
    <definedName name="cap">[26]Readings!$B$2</definedName>
    <definedName name="Capacity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lassification">'[8]Func Study'!$AB$251</definedName>
    <definedName name="COBAsk">#REF!</definedName>
    <definedName name="COBAskHist">#REF!</definedName>
    <definedName name="COBAskOff">#REF!</definedName>
    <definedName name="COBAskToday">#REF!</definedName>
    <definedName name="COBBid">#REF!</definedName>
    <definedName name="COBBidHist">#REF!</definedName>
    <definedName name="COBBidOff">#REF!</definedName>
    <definedName name="COBBidToday">#REF!</definedName>
    <definedName name="cobhlhask">#REF!</definedName>
    <definedName name="cobhlhbid">#REF!</definedName>
    <definedName name="COMADJ">#REF!</definedName>
    <definedName name="combined1" hidden="1">{"YTD-Total",#N/A,TRUE,"Provision";"YTD-Utility",#N/A,TRUE,"Prov Utility";"YTD-NonUtility",#N/A,TRUE,"Prov NonUtility"}</definedName>
    <definedName name="comm">[19]Utah!#REF!</definedName>
    <definedName name="comm_cost">[19]Utah!#REF!</definedName>
    <definedName name="Comn">[15]Inputs!$K$21</definedName>
    <definedName name="COMP">#REF!</definedName>
    <definedName name="COMPACTUAL">#REF!</definedName>
    <definedName name="COMPT">#REF!</definedName>
    <definedName name="COMPWEATHER">#REF!</definedName>
    <definedName name="CONTRACTDATA">[25]MarketData!#REF!</definedName>
    <definedName name="contractsymbol">[25]Futures!$B$2:$B$500</definedName>
    <definedName name="ContractTypeDol">'[27]Check Dollars'!$R$245:$S$515</definedName>
    <definedName name="ContractTypeMWh">'[27]Check MWh'!$R$246:$S$522</definedName>
    <definedName name="Conversion">[28]Conversion!$A$2:$E$1253</definedName>
    <definedName name="COSFacVal">[8]Inputs!$W$11</definedName>
    <definedName name="Cost">#REF!</definedName>
    <definedName name="Cost.Load">#REF!</definedName>
    <definedName name="Cust_Exp_Acct_903">#REF!</definedName>
    <definedName name="D">#REF!</definedName>
    <definedName name="D_2">#REF!</definedName>
    <definedName name="D_TWKSHT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[29]glpca!#REF!</definedName>
    <definedName name="DATA111">[29]glpca!#REF!</definedName>
    <definedName name="DATA112">[29]glpca!#REF!</definedName>
    <definedName name="DATA113">[29]glpca!#REF!</definedName>
    <definedName name="DATA114">[29]glpca!#REF!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_xlnm.Database">[30]Invoice!#REF!</definedName>
    <definedName name="DataCheck">#REF!</definedName>
    <definedName name="DataCheck_Base">#REF!</definedName>
    <definedName name="DataCheck_Delta">#REF!</definedName>
    <definedName name="DataCheck_NPC">#REF!</definedName>
    <definedName name="DATE">[31]Jan!#REF!</definedName>
    <definedName name="Date1">'[32]PE Summary'!$X$2</definedName>
    <definedName name="dateTable">'[33]on off peak hours'!$C$15:$Z$15</definedName>
    <definedName name="daysMonth">'[33]on off peak hours'!$C$3:$Z$3</definedName>
    <definedName name="debt">[19]Utah!#REF!</definedName>
    <definedName name="Debt_">[15]Inputs!$K$19</definedName>
    <definedName name="debt_cost">[19]Utah!#REF!</definedName>
    <definedName name="DebtCost">#REF!</definedName>
    <definedName name="DEC">#REF!</definedName>
    <definedName name="DECT">#REF!</definedName>
    <definedName name="Demand">[11]Inputs!$D$8</definedName>
    <definedName name="Demand2">[8]Inputs!$D$10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irectory">[33]ImportData!$D$7</definedName>
    <definedName name="Dis">'[8]Func Study'!$AB$250</definedName>
    <definedName name="DisFac">'[8]Func Dist Factor Table'!$A$11:$G$25</definedName>
    <definedName name="DispatchSum">"GRID Thermal Generation!R2C1:R4C2"</definedName>
    <definedName name="Dist_factor">#REF!</definedName>
    <definedName name="DistPeakMethod">[13]Inputs!#REF!</definedName>
    <definedName name="DistSub_Year1">[16]Variables!$C$23</definedName>
    <definedName name="DistSub_Year2">[16]Variables!$D$23</definedName>
    <definedName name="DISTSUB_YR1">[22]Variables!$C$23</definedName>
    <definedName name="DISTSUB_YR2">[22]Variables!$D$23</definedName>
    <definedName name="DUDE" hidden="1">#REF!</definedName>
    <definedName name="ECDQF_Exp">#REF!</definedName>
    <definedName name="ECDQF_MWh">#REF!</definedName>
    <definedName name="EffectiveTaxRate">#REF!</definedName>
    <definedName name="EmbeddedCapCost">#REF!</definedName>
    <definedName name="End_month">#REF!</definedName>
    <definedName name="energy">[26]Readings!$B$3</definedName>
    <definedName name="Engy">[11]Inputs!$D$9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scalationRegion">[16]Variables!$C$12</definedName>
    <definedName name="Exchange_Rates___Bloomberg">[25]MarketData!$J$1</definedName>
    <definedName name="ExchangeMWh">#REF!</definedName>
    <definedName name="extra">'[34]-'!$A$1:$A$15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ExtractDates">[33]ImportData!$H$14:$I$32</definedName>
    <definedName name="ExtractTable">[35]ImportData!$B$14:$I$33</definedName>
    <definedName name="f101top">#REF!</definedName>
    <definedName name="f104top">#REF!</definedName>
    <definedName name="f138top">#REF!</definedName>
    <definedName name="f140top">#REF!</definedName>
    <definedName name="Factor">#REF!</definedName>
    <definedName name="Factorck">'[8]COS Factor Table'!$S$15:$S$145</definedName>
    <definedName name="FactorMethod">[21]Variables!$AB$2</definedName>
    <definedName name="Factors3">#REF!</definedName>
    <definedName name="FactorType">[14]Variables!$AK$2:$AL$12</definedName>
    <definedName name="FACTP">#REF!</definedName>
    <definedName name="FactSum">'[8]COS Factor Table'!$A$14:$S$146</definedName>
    <definedName name="FEB">#REF!</definedName>
    <definedName name="FEBT">#REF!</definedName>
    <definedName name="Fed_Funds___Bloomberg">[25]MarketData!$A$14</definedName>
    <definedName name="FedTax">[19]Utah!#REF!</definedName>
    <definedName name="FIT">#REF!</definedName>
    <definedName name="FIX">#REF!</definedName>
    <definedName name="Flat.Ask">#REF!</definedName>
    <definedName name="Flat.Bid">#REF!</definedName>
    <definedName name="FlatMonth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[18]Variables!$D$26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.bucks">#REF!</definedName>
    <definedName name="fuel.bucks.name">#REF!</definedName>
    <definedName name="fuel.energy">#REF!</definedName>
    <definedName name="fuel.energy.name">#REF!</definedName>
    <definedName name="fuel.mill">#REF!</definedName>
    <definedName name="fuel.mill.name">#REF!</definedName>
    <definedName name="fuel.tons">#REF!</definedName>
    <definedName name="fuel.tons.name">#REF!</definedName>
    <definedName name="Func">'[8]Func Factor Table'!$A$10:$H$78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'[8]Func Study'!$AB$250</definedName>
    <definedName name="Gas_Forward_Price_Curve_copy_Instructions_List">'[25]Main Page'!#REF!</definedName>
    <definedName name="gassummarytable">#REF!</definedName>
    <definedName name="GREATER10MW">#REF!</definedName>
    <definedName name="Green_Res">#REF!</definedName>
    <definedName name="GResIDX">#REF!</definedName>
    <definedName name="GTD_Percents">#REF!</definedName>
    <definedName name="GWI_Annualized">#REF!</definedName>
    <definedName name="GWI_Proforma">#REF!</definedName>
    <definedName name="HEIGHT">#REF!</definedName>
    <definedName name="HenryHub___Nymex">[25]MarketData!#REF!</definedName>
    <definedName name="Hide_Rows">#REF!</definedName>
    <definedName name="Hide_Rows_Recon">#REF!</definedName>
    <definedName name="High_Plan">#REF!</definedName>
    <definedName name="HLHMonth">#REF!</definedName>
    <definedName name="HolidayObserved">'[33]on off peak hours'!$C$21:$Z$21</definedName>
    <definedName name="Holidays">'[33]on off peak hours'!$C$7:$Z$7</definedName>
    <definedName name="Hours5by16">'[33]on off peak hours'!$C$26:$Z$29</definedName>
    <definedName name="HoursHoliday">'[33]on off peak hours'!$C$16:$Z$20</definedName>
    <definedName name="HoursNoHoliday">'[33]on off peak hours'!$C$10:$Z$13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ydro.energy">#REF!</definedName>
    <definedName name="hydro.energy.name">#REF!</definedName>
    <definedName name="ID_0303_RVN_data">#REF!</definedName>
    <definedName name="IDAHOSHR">#REF!</definedName>
    <definedName name="IDAllocMethod">#REF!</definedName>
    <definedName name="IDcontractsRVN">#REF!</definedName>
    <definedName name="IDRateBase">#REF!</definedName>
    <definedName name="ILLINOIS">#REF!</definedName>
    <definedName name="IncomeTaxOptVal">[15]Inputs!$Y$11</definedName>
    <definedName name="INDADJ">#REF!</definedName>
    <definedName name="INPUT">[36]Summary!#REF!</definedName>
    <definedName name="Instructions">#REF!</definedName>
    <definedName name="Interest_Rates___Bloomberg">[25]MarketData!$A$1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>#REF!</definedName>
    <definedName name="IRRIGATION">#REF!</definedName>
    <definedName name="JAN">#REF!</definedName>
    <definedName name="JANT">#REF!</definedName>
    <definedName name="jjj">[37]Inputs!$N$18</definedName>
    <definedName name="JUL">#REF!</definedName>
    <definedName name="JULT">#REF!</definedName>
    <definedName name="JULY95">#REF!</definedName>
    <definedName name="JULY96">#REF!</definedName>
    <definedName name="JULY97">#REF!</definedName>
    <definedName name="JUN">#REF!</definedName>
    <definedName name="JUNE95">#REF!</definedName>
    <definedName name="JUNE96">#REF!</definedName>
    <definedName name="JUNE97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[14]Variables!$AK$15</definedName>
    <definedName name="JurisNumber">[14]Variables!$AL$15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>#REF!</definedName>
    <definedName name="LABORROLL">#REF!</definedName>
    <definedName name="last.row">#REF!</definedName>
    <definedName name="Last_Actual_Year">[38]Variables!$B$7</definedName>
    <definedName name="LastCell">[39]Variance!#REF!</definedName>
    <definedName name="LIGHT_YR1">[22]Variables!$C$24</definedName>
    <definedName name="LIGHT_YR2">[22]Variables!$D$24</definedName>
    <definedName name="limcount" hidden="1">1</definedName>
    <definedName name="Line_Ext_Credit">#REF!</definedName>
    <definedName name="LinkCos">'[8]JAM Download'!$I$4</definedName>
    <definedName name="LOG">[40]Backup!#REF!</definedName>
    <definedName name="LOSS">[40]Backup!#REF!</definedName>
    <definedName name="Low_Plan">#REF!</definedName>
    <definedName name="M">#REF!</definedName>
    <definedName name="M_2">#REF!</definedName>
    <definedName name="MACTIT">#REF!</definedName>
    <definedName name="MAR">#REF!</definedName>
    <definedName name="MARCH96">#REF!</definedName>
    <definedName name="MARCH97">#REF!</definedName>
    <definedName name="MARCH98">#REF!</definedName>
    <definedName name="Market1">#REF!</definedName>
    <definedName name="Market2">#REF!</definedName>
    <definedName name="market3">'[25]OTC Gas Quotes'!$G$5</definedName>
    <definedName name="market4">'[25]OTC Gas Quotes'!$H$5</definedName>
    <definedName name="market5">'[25]OTC Gas Quotes'!$I$5</definedName>
    <definedName name="market6">'[25]OTC Gas Quotes'!$J$5</definedName>
    <definedName name="market7">'[25]OTC Gas Quotes'!$K$5</definedName>
    <definedName name="MART">#REF!</definedName>
    <definedName name="Master" hidden="1">{#N/A,#N/A,FALSE,"Actual";#N/A,#N/A,FALSE,"Normalized";#N/A,#N/A,FALSE,"Electric Actual";#N/A,#N/A,FALSE,"Electric Normalized"}</definedName>
    <definedName name="MAY">#REF!</definedName>
    <definedName name="MAYT">#REF!</definedName>
    <definedName name="MCAsk">#REF!</definedName>
    <definedName name="MCAskOff">#REF!</definedName>
    <definedName name="MCAskToday">#REF!</definedName>
    <definedName name="MCBid">#REF!</definedName>
    <definedName name="MCBidOff">#REF!</definedName>
    <definedName name="MCBidToday">#REF!</definedName>
    <definedName name="mchlhask">#REF!</definedName>
    <definedName name="mchlhbid">#REF!</definedName>
    <definedName name="MCtoREV">#REF!</definedName>
    <definedName name="MD_High1">'[39]Master Data'!$A$2</definedName>
    <definedName name="MD_Low1">'[39]Master Data'!$D$28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er_Year1">[16]Variables!$C$19</definedName>
    <definedName name="Meter_Year2">[16]Variables!$D$19</definedName>
    <definedName name="Method">[11]Inputs!$C$6</definedName>
    <definedName name="MidC">[41]lookup!$C$108:$D$116</definedName>
    <definedName name="MidColAskHist">#REF!</definedName>
    <definedName name="MidColBidHist">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[40]Backup!#REF!</definedName>
    <definedName name="Monthdate">#REF!</definedName>
    <definedName name="monthlist">[42]Table!$R$2:$S$13</definedName>
    <definedName name="Months">#REF!</definedName>
    <definedName name="monthtotals">'[42]WA SBC'!$D$40:$O$40</definedName>
    <definedName name="MSP_Factor">#REF!</definedName>
    <definedName name="MSPAverageInput">[43]Inputs!#REF!</definedName>
    <definedName name="MSPYearEndInput">[43]Inputs!#REF!</definedName>
    <definedName name="MTAllocMethod">#REF!</definedName>
    <definedName name="MTKWH">#REF!</definedName>
    <definedName name="MTR_YR1">[22]Variables!$C$19</definedName>
    <definedName name="MTR_YR2">[22]Variables!$D$19</definedName>
    <definedName name="MTR_YR3">[44]Variables!$E$14</definedName>
    <definedName name="MTRateBase">#REF!</definedName>
    <definedName name="MTREV">#REF!</definedName>
    <definedName name="MULT">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ameTable">'[45]OR MW Month'!#REF!</definedName>
    <definedName name="Net.System.Load">#REF!</definedName>
    <definedName name="Net_to_Gross_Factor">[46]Inputs!$G$8</definedName>
    <definedName name="NetPowerCost">#REF!</definedName>
    <definedName name="NetToGross">[18]Variables!$D$23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ntract">[46]Inputs!$N$24</definedName>
    <definedName name="NEWMO1">[1]Jan!#REF!</definedName>
    <definedName name="NEWMO2">[1]Jan!#REF!</definedName>
    <definedName name="NEWMONTH">[1]Jan!#REF!</definedName>
    <definedName name="NONRES">#REF!</definedName>
    <definedName name="NORMALIZE">#REF!</definedName>
    <definedName name="NormalizedFedTaxExp">[19]Utah!#REF!</definedName>
    <definedName name="NormalizedOMExp">[19]Utah!#REF!</definedName>
    <definedName name="NormalizedState">[19]Utah!#REF!</definedName>
    <definedName name="NormalizedStateTaxExp">[19]Utah!#REF!</definedName>
    <definedName name="NormalizedTOIExp">[19]Utah!#REF!</definedName>
    <definedName name="NOV">#REF!</definedName>
    <definedName name="NOVT">#REF!</definedName>
    <definedName name="NPC">[13]Inputs!$N$18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NUM">#REF!</definedName>
    <definedName name="NymexFutures">[25]Futures!$A$2:$J$500</definedName>
    <definedName name="NymexOptions">[25]Options!$A$2:$K$3000</definedName>
    <definedName name="O_MLIST">#REF!</definedName>
    <definedName name="OCT">#REF!</definedName>
    <definedName name="OCTT">#REF!</definedName>
    <definedName name="Off.Peak.Ask">#REF!</definedName>
    <definedName name="Off.Peak.Bid">#REF!</definedName>
    <definedName name="OH">[8]Inputs!$D$24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n.Peak.Ask">#REF!</definedName>
    <definedName name="On.Peak.Bid">#REF!</definedName>
    <definedName name="ONE">[1]Jan!#REF!</definedName>
    <definedName name="OperatingIncome">#REF!</definedName>
    <definedName name="OpRevReturn">#REF!</definedName>
    <definedName name="option">'[47]Dist Misc'!$F$120</definedName>
    <definedName name="OptionsTable">[25]Options!$A$1:$P$3000</definedName>
    <definedName name="OR_305_12mo_endg_200203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">#REF!</definedName>
    <definedName name="page1">[36]Summary!#REF!</definedName>
    <definedName name="Page110">#REF!</definedName>
    <definedName name="Page120">#REF!</definedName>
    <definedName name="Page160">#REF!</definedName>
    <definedName name="Page161">#REF!</definedName>
    <definedName name="Page162">#REF!</definedName>
    <definedName name="Page163">#REF!</definedName>
    <definedName name="Page164">#REF!</definedName>
    <definedName name="Page165">#REF!</definedName>
    <definedName name="Page166">#REF!</definedName>
    <definedName name="Page167">#REF!</definedName>
    <definedName name="Page168">#REF!</definedName>
    <definedName name="Page169">#REF!</definedName>
    <definedName name="Page170">#REF!</definedName>
    <definedName name="Page171">#REF!</definedName>
    <definedName name="Page172">#REF!</definedName>
    <definedName name="Page173">#REF!</definedName>
    <definedName name="Page174">#REF!</definedName>
    <definedName name="Page175">#REF!</definedName>
    <definedName name="Page176">#REF!</definedName>
    <definedName name="Page177">#REF!</definedName>
    <definedName name="Page178">#REF!</definedName>
    <definedName name="Page2">'[48]Summary Table - Earned'!#REF!</definedName>
    <definedName name="PAGE3">#REF!</definedName>
    <definedName name="Page4">#REF!</definedName>
    <definedName name="Page5">#REF!</definedName>
    <definedName name="Page6">#REF!</definedName>
    <definedName name="Page62">[49]TransInvest!#REF!</definedName>
    <definedName name="page63">'[10]Energy Factor'!#REF!</definedName>
    <definedName name="page64">'[10]Energy Factor'!#REF!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aste.cell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BLOCK">#REF!</definedName>
    <definedName name="PBLOCKWZ">#REF!</definedName>
    <definedName name="PC_Year1">[16]Variables!$C$21</definedName>
    <definedName name="PC_Year2">[16]Variables!$D$21</definedName>
    <definedName name="PC_YR1">[22]Variables!$C$21</definedName>
    <definedName name="PC_YR2">[22]Variables!$D$21</definedName>
    <definedName name="PCOMP">#REF!</definedName>
    <definedName name="PCOMPOSITES">#REF!</definedName>
    <definedName name="PCOMPWZ">#REF!</definedName>
    <definedName name="Peak">#REF!</definedName>
    <definedName name="peak.capacity">#REF!</definedName>
    <definedName name="PeakMethod">[11]Inputs!$T$5</definedName>
    <definedName name="Period">#REF!</definedName>
    <definedName name="Period2">[9]Inputs!$C$5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lant.factor">#REF!</definedName>
    <definedName name="PlotsToday">#REF!</definedName>
    <definedName name="PLUG">#REF!</definedName>
    <definedName name="PMAC">[40]Backup!#REF!</definedName>
    <definedName name="pref">[19]Utah!#REF!</definedName>
    <definedName name="Pref_">[15]Inputs!$K$20</definedName>
    <definedName name="pref_cost">[19]Utah!#REF!</definedName>
    <definedName name="PrefCost">#REF!</definedName>
    <definedName name="PRESENT">#REF!</definedName>
    <definedName name="Pretax_ror">[19]Utah!#REF!</definedName>
    <definedName name="PRICCHNG">#REF!</definedName>
    <definedName name="PricingInfo" hidden="1">[50]Inputs!#REF!</definedName>
    <definedName name="_xlnm.Print_Area" localSheetId="1">'Exhibit B'!$A$1:$O$53</definedName>
    <definedName name="_xlnm.Print_Area" localSheetId="2">'Exhibit C'!$A$1:$G$592</definedName>
    <definedName name="_xlnm.Print_Area">#REF!</definedName>
    <definedName name="Print_Area_MI">#REF!</definedName>
    <definedName name="_xlnm.Print_Titles" localSheetId="1">'Exhibit B'!$A:$K,'Exhibit B'!$8:$13</definedName>
    <definedName name="_xlnm.Print_Titles" localSheetId="2">'Exhibit C'!$1:$11</definedName>
    <definedName name="_xlnm.Print_Titles">#REF!</definedName>
    <definedName name="Print_Titles_MI" localSheetId="2">'Exhibit C'!$3:$11</definedName>
    <definedName name="PrintAdjVariable">#REF!</definedName>
    <definedName name="PrintContractChange">#REF!</definedName>
    <definedName name="PrintDepr">#REF!</definedName>
    <definedName name="PrintDetail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tateReport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POSED">#REF!</definedName>
    <definedName name="ProRate1">#REF!</definedName>
    <definedName name="PSATable">[27]Hermiston!$A$41:$E$56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urchase.bucks">#REF!</definedName>
    <definedName name="purchase.bucks.name">#REF!</definedName>
    <definedName name="purchase.energy">#REF!</definedName>
    <definedName name="purchase.energy.name">#REF!</definedName>
    <definedName name="purchase.mill">#REF!</definedName>
    <definedName name="purchase.mill.name">#REF!</definedName>
    <definedName name="Purchases">[41]lookup!$C$21:$D$81</definedName>
    <definedName name="PVAsk">#REF!</definedName>
    <definedName name="PVAskHist">#REF!</definedName>
    <definedName name="PVAskOff">#REF!</definedName>
    <definedName name="PVAskToday">#REF!</definedName>
    <definedName name="PVBid">#REF!</definedName>
    <definedName name="PVBidHist">#REF!</definedName>
    <definedName name="PVBidOff">#REF!</definedName>
    <definedName name="PVBidToday">#REF!</definedName>
    <definedName name="pvhlhask">#REF!</definedName>
    <definedName name="pvhlhbid">#REF!</definedName>
    <definedName name="PWORKBACK">#REF!</definedName>
    <definedName name="QF_Data">#REF!</definedName>
    <definedName name="QF_Data_1">#REF!</definedName>
    <definedName name="QFs">[41]lookup!$C$83:$D$106</definedName>
    <definedName name="Query1">#REF!</definedName>
    <definedName name="quoted">#REF!</definedName>
    <definedName name="RateBase">#REF!</definedName>
    <definedName name="RateBaseType">#REF!</definedName>
    <definedName name="RateCd">#REF!</definedName>
    <definedName name="Rates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C_ADJ">#REF!</definedName>
    <definedName name="Reg_ROR">[19]Utah!#REF!</definedName>
    <definedName name="Report">#REF!</definedName>
    <definedName name="ReportAdjData">#REF!</definedName>
    <definedName name="RESADJ">#REF!</definedName>
    <definedName name="RESIDENTIAL">#REF!</definedName>
    <definedName name="ResourceSupplier">[18]Variables!$D$28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_SCHD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Cl">#REF!</definedName>
    <definedName name="RevClass">#REF!</definedName>
    <definedName name="Revenue_by_month_take_2">#REF!</definedName>
    <definedName name="Revenue1">'[22]PPL_905_Pg1 (RR by Class)'!$C$37</definedName>
    <definedName name="revenue3">#REF!</definedName>
    <definedName name="RevenueCheck">#REF!</definedName>
    <definedName name="Revenues">#REF!</definedName>
    <definedName name="RevenueSum">"GRID Thermal Revenue!R2C1:R4C2"</definedName>
    <definedName name="RevFactorCheck">#REF!</definedName>
    <definedName name="REVN_High1">'[51]Master Data'!$AB$2</definedName>
    <definedName name="REVN_Low1">'[51]Master Data'!$AB$15</definedName>
    <definedName name="REVN_Low2">'[51]Master Data'!$AE$15</definedName>
    <definedName name="RevNumberSort">#REF!</definedName>
    <definedName name="RevReqSettle">#REF!</definedName>
    <definedName name="RevTypeCheck">#REF!</definedName>
    <definedName name="REVVSTRS">#REF!</definedName>
    <definedName name="RFMData">#REF!</definedName>
    <definedName name="RISFORM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un.date">#REF!</definedName>
    <definedName name="Sales">[41]lookup!$C$3:$D$19</definedName>
    <definedName name="sales.bucks">#REF!</definedName>
    <definedName name="sales.bucks.name">#REF!</definedName>
    <definedName name="sales.energy">#REF!</definedName>
    <definedName name="sales.energy.name">#REF!</definedName>
    <definedName name="sales.mill">#REF!</definedName>
    <definedName name="sales.mill.name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"44KU92Q9LH2VK4DK86GZ93AXN"</definedName>
    <definedName name="Saturdays">'[33]on off peak hours'!$C$5:$Z$5</definedName>
    <definedName name="Sch25Split">[52]Inputs!$N$29</definedName>
    <definedName name="SCH33CUSTS">#REF!</definedName>
    <definedName name="SCH48ADJ">#REF!</definedName>
    <definedName name="SCH98NOR">#REF!</definedName>
    <definedName name="SCHED47">#REF!</definedName>
    <definedName name="Schedule">[13]Inputs!$N$14</definedName>
    <definedName name="se">#REF!</definedName>
    <definedName name="sec.sales.bucks">#REF!</definedName>
    <definedName name="sec.sales.bucks.name">#REF!</definedName>
    <definedName name="sec.sales.energy">#REF!</definedName>
    <definedName name="sec.sales.energy.name">#REF!</definedName>
    <definedName name="sec.sales.mill">#REF!</definedName>
    <definedName name="sec.sales.mill.name">#REF!</definedName>
    <definedName name="SECOND">[1]Jan!#REF!</definedName>
    <definedName name="SEP">#REF!</definedName>
    <definedName name="SEPT">#REF!</definedName>
    <definedName name="SEPT95">#REF!</definedName>
    <definedName name="SEPT96">#REF!</definedName>
    <definedName name="SEPT97">#REF!</definedName>
    <definedName name="September_2001_305_Detail">#REF!</definedName>
    <definedName name="Service_Year1">[16]Variables!$C$18</definedName>
    <definedName name="Service_Year2">[16]Variables!$D$18</definedName>
    <definedName name="SERVICES_3">#REF!</definedName>
    <definedName name="SettingAlloc">#REF!</definedName>
    <definedName name="SettingRB">#REF!</definedName>
    <definedName name="sg">#REF!</definedName>
    <definedName name="shapefactortable">'[25]GAS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lver_adj" localSheetId="2" hidden="1">'Exhibit C'!#REF!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'Exhibit C'!#REF!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hidden="1">{#N/A,#N/A,FALSE,"Actual";#N/A,#N/A,FALSE,"Normalized";#N/A,#N/A,FALSE,"Electric Actual";#N/A,#N/A,FALSE,"Electric Normalized"}</definedName>
    <definedName name="SRV_YR1">[22]Variables!$C$18</definedName>
    <definedName name="SRV_YR2">[22]Variables!$D$18</definedName>
    <definedName name="ST_Bottom1">[39]Variance!#REF!</definedName>
    <definedName name="ST_Top3">#REF!</definedName>
    <definedName name="standard1" hidden="1">{"YTD-Total",#N/A,FALSE,"Provision"}</definedName>
    <definedName name="Start">'[16]Circuit Model Intro'!#REF!</definedName>
    <definedName name="Start_Month">#REF!</definedName>
    <definedName name="startmonth">'[25]GAS CURVE Engine'!$N$2</definedName>
    <definedName name="startmonth1">'[25]OTC Gas Quotes'!$L$6</definedName>
    <definedName name="startmonth10">'[25]OTC Gas Quotes'!$L$15</definedName>
    <definedName name="startmonth2">'[25]OTC Gas Quotes'!$L$7</definedName>
    <definedName name="startmonth3">'[25]OTC Gas Quotes'!$L$8</definedName>
    <definedName name="startmonth4">'[25]OTC Gas Quotes'!$L$9</definedName>
    <definedName name="startmonth5">'[25]OTC Gas Quotes'!$L$10</definedName>
    <definedName name="startmonth6">'[25]OTC Gas Quotes'!$L$11</definedName>
    <definedName name="startmonth7">'[25]OTC Gas Quotes'!$L$12</definedName>
    <definedName name="startmonth8">'[25]OTC Gas Quotes'!$L$13</definedName>
    <definedName name="startmonth9">'[25]OTC Gas Quotes'!$L$14</definedName>
    <definedName name="StartMWh">#REF!</definedName>
    <definedName name="StartTheMill">#REF!</definedName>
    <definedName name="StartTheRack">#REF!</definedName>
    <definedName name="State">[16]Variables!$C$10</definedName>
    <definedName name="StateTax">[19]Utah!#REF!</definedName>
    <definedName name="Storage">[41]lookup!$C$118:$D$136</definedName>
    <definedName name="Streetlight_Year1">[16]Variables!$C$24</definedName>
    <definedName name="Streetlight_Year2">[16]Variables!$D$24</definedName>
    <definedName name="SUM_TAB1">#REF!</definedName>
    <definedName name="SUM_TAB2">#REF!</definedName>
    <definedName name="SUM_TAB3">#REF!</definedName>
    <definedName name="SumAdjContract">[19]Utah!#REF!</definedName>
    <definedName name="SumAdjDepr">[19]Utah!#REF!</definedName>
    <definedName name="SumAdjMisc1">[19]Utah!#REF!</definedName>
    <definedName name="SumAdjMisc2">[19]Utah!#REF!</definedName>
    <definedName name="SumAdjNPC">[19]Utah!#REF!</definedName>
    <definedName name="SumAdjOM">[19]Utah!#REF!</definedName>
    <definedName name="SumAdjOther">[19]Utah!#REF!</definedName>
    <definedName name="SumAdjRB">[19]Utah!#REF!</definedName>
    <definedName name="SumAdjRev">[19]Utah!#REF!</definedName>
    <definedName name="SumAdjTax">[19]Utah!#REF!</definedName>
    <definedName name="SUMMARY">#REF!</definedName>
    <definedName name="SUMMARY23">[19]Utah!#REF!</definedName>
    <definedName name="SUMMARY3">[19]Utah!#REF!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Sundays">'[33]on off peak hours'!$C$6:$Z$6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[19]Utah!#REF!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[19]Utah!#REF!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blex">[53]Sheet1!#REF!</definedName>
    <definedName name="TargetROR">[15]Inputs!$L$9</definedName>
    <definedName name="TAX_RATE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[19]Utah!#REF!</definedName>
    <definedName name="TaxTypeCheck">#REF!</definedName>
    <definedName name="TDMOD">#REF!</definedName>
    <definedName name="TDROLL">#REF!</definedName>
    <definedName name="TEMPADJ">#REF!</definedName>
    <definedName name="Test">#REF!</definedName>
    <definedName name="Test_COS">'[8]Hot Sheet'!$F$120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Period">[8]Inputs!$C$6</definedName>
    <definedName name="TESTVKEY">#REF!</definedName>
    <definedName name="TESTYEAR">[22]Variables!$C$11</definedName>
    <definedName name="ThreeFactorElectric">#REF!</definedName>
    <definedName name="TIMAAVGRBOR">#REF!</definedName>
    <definedName name="title">#REF!</definedName>
    <definedName name="total.fuel.bucks">#REF!</definedName>
    <definedName name="total.fuel.energy">#REF!</definedName>
    <definedName name="total.hydro.energy">#REF!</definedName>
    <definedName name="total.purchase.bucks">#REF!</definedName>
    <definedName name="total.purchase.energy">#REF!</definedName>
    <definedName name="total.requirements">#REF!</definedName>
    <definedName name="total.resources">#REF!</definedName>
    <definedName name="total.sales.bucks">#REF!</definedName>
    <definedName name="total.sales.energy">#REF!</definedName>
    <definedName name="total.wheeling.bucks">#REF!</definedName>
    <definedName name="TotalRateBase">'[10]G+T+D+R+M'!$H$58</definedName>
    <definedName name="TotTaxRate">[10]Inputs!$H$17</definedName>
    <definedName name="Trans_Year1">[16]Variables!$C$22</definedName>
    <definedName name="Trans_Year2">[16]Variables!$D$22</definedName>
    <definedName name="TRANS_YR1">[22]Variables!$C$22</definedName>
    <definedName name="TRANS_YR2">[22]Variables!$D$22</definedName>
    <definedName name="TRANSM_2">[54]Transm2!$A$1:$M$461:'[54]10 Yr FC'!$M$47</definedName>
    <definedName name="Type1Adj">[19]Utah!#REF!</definedName>
    <definedName name="Type1AdjTax">[19]Utah!#REF!</definedName>
    <definedName name="Type2Adj">[19]Utah!#REF!</definedName>
    <definedName name="Type2AdjTax">[19]Utah!#REF!</definedName>
    <definedName name="Type3Adj">[19]Utah!#REF!</definedName>
    <definedName name="Type3AdjTax">[19]Utah!#REF!</definedName>
    <definedName name="UAACT115S">'[13]Functional Study'!#REF!</definedName>
    <definedName name="UAACT550SGW">[10]FuncStudy!$Y$405</definedName>
    <definedName name="UAACT554SGW">[10]FuncStudy!$Y$427</definedName>
    <definedName name="UAcct103">'[8]Func Study'!$AB$1645</definedName>
    <definedName name="UAcct105Dnpg">'[9]Functional Study'!$AG$1964</definedName>
    <definedName name="UAcct105S">'[8]Func Study'!$AB$2033</definedName>
    <definedName name="UAcct105SEU">'[8]Func Study'!$AB$2037</definedName>
    <definedName name="UAcct105SGG">'[8]Func Study'!$AB$2038</definedName>
    <definedName name="UAcct105SGP1">'[8]Func Study'!$AB$2034</definedName>
    <definedName name="UAcct105SGP2">'[8]Func Study'!$AB$2036</definedName>
    <definedName name="UAcct105SGT">'[8]Func Study'!$AB$2035</definedName>
    <definedName name="UAcct105Snppo">'[9]Functional Study'!$AG$1962</definedName>
    <definedName name="UAcct105Snpps">'[9]Functional Study'!$AG$1960</definedName>
    <definedName name="UAcct105Snpt">'[9]Functional Study'!$AG$1961</definedName>
    <definedName name="UAcct1081390">'[8]Func Study'!$AB$2487</definedName>
    <definedName name="UAcct1081390Rcl">'[8]Func Study'!$AB$2486</definedName>
    <definedName name="UAcct1081390Sou">'[9]Functional Study'!$AG$2403</definedName>
    <definedName name="UAcct1081399">'[8]Func Study'!$AB$2495</definedName>
    <definedName name="UAcct1081399Rcl">'[8]Func Study'!$AB$2494</definedName>
    <definedName name="UAcct1081399S">'[9]Functional Study'!$AG$2410</definedName>
    <definedName name="UAcct1081399Sep">'[9]Functional Study'!$AG$2411</definedName>
    <definedName name="UAcct108360">'[8]Func Study'!$AB$2389</definedName>
    <definedName name="UAcct108361">'[8]Func Study'!$AB$2393</definedName>
    <definedName name="UAcct108362">'[8]Func Study'!$AB$2397</definedName>
    <definedName name="UAcct108364">'[8]Func Study'!$AB$2401</definedName>
    <definedName name="UAcct108365">'[8]Func Study'!$AB$2405</definedName>
    <definedName name="UAcct108366">'[8]Func Study'!$AB$2409</definedName>
    <definedName name="UAcct108367">'[8]Func Study'!$AB$2413</definedName>
    <definedName name="UAcct108368">'[8]Func Study'!$AB$2417</definedName>
    <definedName name="UAcct108369">'[8]Func Study'!$AB$2421</definedName>
    <definedName name="UAcct108370">'[8]Func Study'!$AB$2425</definedName>
    <definedName name="UAcct108371">'[8]Func Study'!$AB$2429</definedName>
    <definedName name="UAcct108372">'[8]Func Study'!$AB$2433</definedName>
    <definedName name="UAcct108373">'[8]Func Study'!$AB$2437</definedName>
    <definedName name="UAcct108D">'[8]Func Study'!$AB$2449</definedName>
    <definedName name="UAcct108D00">'[8]Func Study'!$AB$2441</definedName>
    <definedName name="UAcct108Ds">'[8]Func Study'!$AB$2445</definedName>
    <definedName name="UAcct108Ep">'[8]Func Study'!$AB$2362</definedName>
    <definedName name="UAcct108Gpcn">'[8]Func Study'!$AB$2463</definedName>
    <definedName name="uacct108gpdeu">'[8]Func Study'!$AB$2466</definedName>
    <definedName name="UAcct108Gps">'[8]Func Study'!$AB$2459</definedName>
    <definedName name="UAcct108Gpse">'[8]Func Study'!$AB$2465</definedName>
    <definedName name="UAcct108Gpsg">'[8]Func Study'!$AB$2462</definedName>
    <definedName name="UAcct108Gpsgp">'[8]Func Study'!$AB$2460</definedName>
    <definedName name="UAcct108Gpsgu">'[8]Func Study'!$AB$2461</definedName>
    <definedName name="UAcct108Gpso">'[8]Func Study'!$AB$2464</definedName>
    <definedName name="UACCT108GPSSGCH">'[8]Func Study'!$AB$2468</definedName>
    <definedName name="UACCT108GPSSGCT">'[8]Func Study'!$AB$2467</definedName>
    <definedName name="UAcct108Hp">'[8]Func Study'!$AB$2349</definedName>
    <definedName name="UAcct108Mp">'[8]Func Study'!$AB$2480</definedName>
    <definedName name="UAcct108Np">'[8]Func Study'!$AB$2342</definedName>
    <definedName name="UACCT108NPSSCCT">'[9]Functional Study'!$AG$2276</definedName>
    <definedName name="UAcct108Op">'[8]Func Study'!$AB$2357</definedName>
    <definedName name="UAcct108Opsgw">[10]FuncStudy!$Y$1980</definedName>
    <definedName name="UAcct108OPSSGCT">'[8]Func Study'!$AB$2356</definedName>
    <definedName name="UAcct108Sp">'[8]Func Study'!$AB$2336</definedName>
    <definedName name="uacct108spssgch">'[8]Func Study'!$AB$2335</definedName>
    <definedName name="UACCT108SSGCH">'[9]Functional Study'!$AG$2390</definedName>
    <definedName name="UACCT108SSGCT">'[9]Functional Study'!$AG$2389</definedName>
    <definedName name="UAcct108Tp">'[8]Func Study'!$AB$2380</definedName>
    <definedName name="UAcct111390">'[8]Func Study'!$AB$2554</definedName>
    <definedName name="UAcct111Clg">'[8]Func Study'!$AB$2523</definedName>
    <definedName name="UAcct111Clgcn">'[8]Func Study'!$AB$2519</definedName>
    <definedName name="UAcct111Clgsop">'[8]Func Study'!$AB$2522</definedName>
    <definedName name="UAcct111Clgsou">'[8]Func Study'!$AB$2521</definedName>
    <definedName name="UAcct111Clh">'[8]Func Study'!$AB$2529</definedName>
    <definedName name="UAcct111Cls">'[8]Func Study'!$AB$2514</definedName>
    <definedName name="UAcct111Ipcn">'[8]Func Study'!$AB$2538</definedName>
    <definedName name="UAcct111Ips">'[8]Func Study'!$AB$2533</definedName>
    <definedName name="UAcct111Ipse">'[8]Func Study'!$AB$2536</definedName>
    <definedName name="UAcct111Ipsg">'[8]Func Study'!$AB$2537</definedName>
    <definedName name="UAcct111Ipsgp">'[8]Func Study'!$AB$2534</definedName>
    <definedName name="UAcct111Ipsgu">'[8]Func Study'!$AB$2535</definedName>
    <definedName name="uacct111ipso">'[8]Func Study'!$AB$2541</definedName>
    <definedName name="UACCT111IPSSGCH">'[8]Func Study'!$AB$2540</definedName>
    <definedName name="UACCT111IPSSGCT">'[8]Func Study'!$AB$2539</definedName>
    <definedName name="UAcct114">'[8]Func Study'!$AB$2045</definedName>
    <definedName name="UACCT115">'[13]Functional Study'!#REF!</definedName>
    <definedName name="UACCT115DGP">'[13]Functional Study'!#REF!</definedName>
    <definedName name="UACCT115SG">'[13]Functional Study'!#REF!</definedName>
    <definedName name="UAcct120">'[8]Func Study'!$AB$2049</definedName>
    <definedName name="UAcct124">'[8]Func Study'!$AB$2054</definedName>
    <definedName name="UAcct141">'[8]Func Study'!$AB$2199</definedName>
    <definedName name="UAcct151">'[8]Func Study'!$AB$2076</definedName>
    <definedName name="UAcct151Se">'[8]Func Study'!#REF!</definedName>
    <definedName name="uacct151ssech">'[8]Func Study'!$AB$2075</definedName>
    <definedName name="UACCT151SSECT">'[9]Functional Study'!$AG$2001</definedName>
    <definedName name="UAcct154">'[8]Func Study'!$AB$2110</definedName>
    <definedName name="uacct154ssgch">'[8]Func Study'!$AB$2109</definedName>
    <definedName name="uacct154ssgct">'[9]Functional Study'!$AG$2036</definedName>
    <definedName name="UAcct163">'[8]Func Study'!$AB$2120</definedName>
    <definedName name="UAcct165">'[8]Func Study'!$AB$2135</definedName>
    <definedName name="UAcct165Gps">'[9]Functional Study'!$AG$2058</definedName>
    <definedName name="UAcct165Se">'[8]Func Study'!$AB$2133</definedName>
    <definedName name="UAcct182">'[8]Func Study'!$AB$2061</definedName>
    <definedName name="UAcct18222">'[8]Func Study'!$AB$2189</definedName>
    <definedName name="UAcct182M">'[8]Func Study'!$AB$2145</definedName>
    <definedName name="UACCT182MSGCT">'[9]Functional Study'!$AG$2067</definedName>
    <definedName name="UAcct182MSSGCT">[10]FuncStudy!$Y$1778</definedName>
    <definedName name="uacct182ssgch">'[8]Func Study'!$AB$2142</definedName>
    <definedName name="UAcct186">'[8]Func Study'!$AB$2069</definedName>
    <definedName name="UAcct1869">'[8]Func Study'!$AB$2194</definedName>
    <definedName name="UAcct186M">'[8]Func Study'!$AB$2156</definedName>
    <definedName name="UAcct186Mse">'[8]Func Study'!$AB$2153</definedName>
    <definedName name="UAcct190">'[8]Func Study'!$AB$2271</definedName>
    <definedName name="UAcct190Baddebt">'[9]Functional Study'!$AG$2187</definedName>
    <definedName name="UAcct190CN">'[8]Func Study'!$AB$2260</definedName>
    <definedName name="UAcct190Dop">'[8]Func Study'!$AB$2261</definedName>
    <definedName name="UACCT190IBT">'[8]Func Study'!$AB$2263</definedName>
    <definedName name="UACCT190SSGCT">'[8]Func Study'!$AB$2270</definedName>
    <definedName name="UACCT2281">'[8]Func Study'!$AB$2216</definedName>
    <definedName name="UAcct2282">'[8]Func Study'!$AB$2220</definedName>
    <definedName name="UAcct2283">'[8]Func Study'!$AB$2224</definedName>
    <definedName name="UAcct2283S">'[8]Func Study'!$AB$2228</definedName>
    <definedName name="UAcct22841">'[9]Functional Study'!$AG$2156</definedName>
    <definedName name="UAcct22842">'[8]Func Study'!$AB$2237</definedName>
    <definedName name="UAcct22842Trojd">'[11]Func Study'!#REF!</definedName>
    <definedName name="UAcct235">'[8]Func Study'!$AB$2212</definedName>
    <definedName name="UAcct252">'[8]Func Study'!$AB$2245</definedName>
    <definedName name="UAcct25316">'[8]Func Study'!$AB$2084</definedName>
    <definedName name="UAcct25317">'[8]Func Study'!$AB$2088</definedName>
    <definedName name="UAcct25318">'[8]Func Study'!$AB$2125</definedName>
    <definedName name="UAcct25319">'[8]Func Study'!$AB$2092</definedName>
    <definedName name="UACCT25398">'[8]Func Study'!$AB$2249</definedName>
    <definedName name="UACCT25398SE">'[9]Functional Study'!$AG$2171</definedName>
    <definedName name="UAcct25399">'[8]Func Study'!$AB$2256</definedName>
    <definedName name="UAcct254">'[8]Func Study'!$AB$2233</definedName>
    <definedName name="UACCT254SO">'[8]Func Study'!$AB$2232</definedName>
    <definedName name="UAcct255">'[8]Func Study'!$AB$2321</definedName>
    <definedName name="UAcct281">'[8]Func Study'!$AB$2277</definedName>
    <definedName name="UAcct282">'[8]Func Study'!$AB$2295</definedName>
    <definedName name="UAcct282Cn">'[9]Functional Study'!$AG$2207</definedName>
    <definedName name="UAcct282Sgp">'[9]Functional Study'!#REF!</definedName>
    <definedName name="UAcct282So">'[8]Func Study'!$AB$2283</definedName>
    <definedName name="UAcct283">'[8]Func Study'!$AB$2308</definedName>
    <definedName name="UAcct283S">'[9]Functional Study'!$AG$2219</definedName>
    <definedName name="UAcct283So">'[8]Func Study'!$AB$2301</definedName>
    <definedName name="UACCT283SSGCH">'[8]Func Study'!$AB$2307</definedName>
    <definedName name="UAcct301S">'[8]Func Study'!$AB$1993</definedName>
    <definedName name="UAcct301Sg">'[8]Func Study'!$AB$1995</definedName>
    <definedName name="UAcct301So">'[8]Func Study'!$AB$1994</definedName>
    <definedName name="UAcct302S">'[8]Func Study'!$AB$1998</definedName>
    <definedName name="UAcct302Sg">'[8]Func Study'!$AB$1999</definedName>
    <definedName name="UAcct302Sgp">'[8]Func Study'!$AB$2000</definedName>
    <definedName name="UAcct302Sgu">'[8]Func Study'!$AB$2001</definedName>
    <definedName name="UAcct303Cn">'[8]Func Study'!$AB$2009</definedName>
    <definedName name="UAcct303S">'[8]Func Study'!$AB$2005</definedName>
    <definedName name="UAcct303Se">'[8]Func Study'!$AB$2008</definedName>
    <definedName name="UAcct303Sg">'[8]Func Study'!$AB$2006</definedName>
    <definedName name="UAcct303Sgp">'[9]Functional Study'!$AG$1937</definedName>
    <definedName name="UAcct303Sgu">'[9]Functional Study'!$AG$1936</definedName>
    <definedName name="UAcct303So">'[8]Func Study'!$AB$2007</definedName>
    <definedName name="UACCT303SSGCT">'[8]Func Study'!$AB$2011</definedName>
    <definedName name="UAcct310">'[8]Func Study'!$AB$1441</definedName>
    <definedName name="UACCT310SSCH">'[9]Functional Study'!$AG$1367</definedName>
    <definedName name="uacct310ssgch">'[8]Func Study'!$AB$1440</definedName>
    <definedName name="UAcct311">'[8]Func Study'!$AB$1448</definedName>
    <definedName name="UACCT311SGCH">'[9]Functional Study'!$AG$1374</definedName>
    <definedName name="uacct311ssgch">'[8]Func Study'!$AB$1447</definedName>
    <definedName name="UAcct312">'[8]Func Study'!$AB$1455</definedName>
    <definedName name="UACCT312SGCH">'[9]Functional Study'!$AG$1381</definedName>
    <definedName name="uacct312ssgch">'[8]Func Study'!$AB$1454</definedName>
    <definedName name="UAcct314">'[8]Func Study'!$AB$1462</definedName>
    <definedName name="uacct314ssgch">'[8]Func Study'!$AB$1461</definedName>
    <definedName name="UAcct315">'[8]Func Study'!$AB$1469</definedName>
    <definedName name="uacct315ssgch">'[8]Func Study'!$AB$1468</definedName>
    <definedName name="UAcct316">'[8]Func Study'!$AB$1476</definedName>
    <definedName name="uacct316ssgch">'[8]Func Study'!$AB$1475</definedName>
    <definedName name="UAcct320">'[8]Func Study'!$AB$1492</definedName>
    <definedName name="UAcct321">'[8]Func Study'!$AB$1497</definedName>
    <definedName name="UAcct322">'[8]Func Study'!$AB$1502</definedName>
    <definedName name="UAcct323">'[8]Func Study'!$AB$1507</definedName>
    <definedName name="UAcct324">'[8]Func Study'!$AB$1512</definedName>
    <definedName name="UAcct325">'[8]Func Study'!$AB$1517</definedName>
    <definedName name="UAcct33">'[8]Func Study'!$AB$290</definedName>
    <definedName name="UAcct330">'[8]Func Study'!$AB$1535</definedName>
    <definedName name="UAcct331">'[8]Func Study'!$AB$1541</definedName>
    <definedName name="UAcct332">'[8]Func Study'!$AB$1547</definedName>
    <definedName name="UAcct333">'[8]Func Study'!$AB$1553</definedName>
    <definedName name="UAcct334">'[8]Func Study'!$AB$1559</definedName>
    <definedName name="UAcct335">'[8]Func Study'!$AB$1565</definedName>
    <definedName name="UAcct336">'[8]Func Study'!$AB$1571</definedName>
    <definedName name="UAcct340">'[8]Func Study'!$AB$1600</definedName>
    <definedName name="UAcct340Dgu">'[9]Functional Study'!$AG$1516</definedName>
    <definedName name="UAcct340Sgu">'[9]Functional Study'!$AG$1517</definedName>
    <definedName name="UAcct340Sgw">[10]FuncStudy!$Y$1264</definedName>
    <definedName name="UACCT340SSGCT">'[9]Functional Study'!$AG$1518</definedName>
    <definedName name="UAcct341">'[8]Func Study'!$AB$1605</definedName>
    <definedName name="UAcct341Dgu">'[9]Functional Study'!$AG$1522</definedName>
    <definedName name="UAcct341Sgu">'[9]Functional Study'!$AG$1523</definedName>
    <definedName name="UACCT341SGW">[10]FuncStudy!$Y$1270</definedName>
    <definedName name="uacct341ssgct">'[8]Func Study'!$AB$1604</definedName>
    <definedName name="UAcct342">'[8]Func Study'!$AB$1610</definedName>
    <definedName name="UAcct342Dgu">'[9]Functional Study'!$AG$1528</definedName>
    <definedName name="UAcct342Sgu">'[9]Functional Study'!$AG$1529</definedName>
    <definedName name="uacct342ssgct">'[8]Func Study'!$AB$1609</definedName>
    <definedName name="UAcct343">'[8]Func Study'!$AB$1617</definedName>
    <definedName name="UAcct343Sgw">[10]FuncStudy!$Y$1282</definedName>
    <definedName name="uacct343sscct">'[8]Func Study'!$AB$1616</definedName>
    <definedName name="UAcct344">'[8]Func Study'!$AB$1623</definedName>
    <definedName name="UAcct344S">'[9]Functional Study'!$AG$1541</definedName>
    <definedName name="UAcct344Sgp">'[9]Functional Study'!$AG$1542</definedName>
    <definedName name="UAcct344Sgu">'[9]Functional Study'!$AG$1543</definedName>
    <definedName name="UACCT344SGW">[10]FuncStudy!$Y$1289</definedName>
    <definedName name="uacct344ssgct">'[8]Func Study'!$AB$1622</definedName>
    <definedName name="UAcct345">'[8]Func Study'!$AB$1628</definedName>
    <definedName name="UAcct345Dgu">'[9]Functional Study'!$AG$1548</definedName>
    <definedName name="UAcct345Sgu">'[9]Functional Study'!$AG$1549</definedName>
    <definedName name="UACCT345SGW">[10]FuncStudy!$Y$1295</definedName>
    <definedName name="uacct345ssgct">'[8]Func Study'!$AB$1627</definedName>
    <definedName name="UAcct346">'[8]Func Study'!$AB$1633</definedName>
    <definedName name="UAcct346SGW">[10]FuncStudy!$Y$1301</definedName>
    <definedName name="UAcct350">'[8]Func Study'!$AB$1660</definedName>
    <definedName name="UAcct352">'[8]Func Study'!$AB$1667</definedName>
    <definedName name="UAcct353">'[8]Func Study'!$AB$1673</definedName>
    <definedName name="UAcct354">'[8]Func Study'!$AB$1679</definedName>
    <definedName name="UAcct355">'[8]Func Study'!$AB$1685</definedName>
    <definedName name="UAcct356">'[8]Func Study'!$AB$1691</definedName>
    <definedName name="UAcct357">'[8]Func Study'!$AB$1697</definedName>
    <definedName name="UAcct358">'[8]Func Study'!$AB$1703</definedName>
    <definedName name="UAcct359">'[8]Func Study'!$AB$1709</definedName>
    <definedName name="UAcct360">'[8]Func Study'!$AB$1729</definedName>
    <definedName name="UAcct361">'[8]Func Study'!$AB$1735</definedName>
    <definedName name="UAcct362">'[8]Func Study'!$AB$1741</definedName>
    <definedName name="UAcct368">'[8]Func Study'!$AB$1775</definedName>
    <definedName name="UAcct369">'[8]Func Study'!$AB$1782</definedName>
    <definedName name="UAcct370">'[8]Func Study'!$AB$1793</definedName>
    <definedName name="UAcct372A">'[8]Func Study'!$AB$1806</definedName>
    <definedName name="UAcct372Dp">'[8]Func Study'!$AB$1804</definedName>
    <definedName name="UAcct372Ds">'[8]Func Study'!$AB$1805</definedName>
    <definedName name="UAcct373">'[8]Func Study'!$AB$1813</definedName>
    <definedName name="UAcct389Cn">'[8]Func Study'!$AB$1831</definedName>
    <definedName name="UAcct389S">'[8]Func Study'!$AB$1830</definedName>
    <definedName name="UAcct389Sg">'[8]Func Study'!$AB$1833</definedName>
    <definedName name="UAcct389Sgu">'[8]Func Study'!$AB$1832</definedName>
    <definedName name="UAcct389So">'[8]Func Study'!$AB$1834</definedName>
    <definedName name="UAcct390Cn">'[8]Func Study'!$AB$1841</definedName>
    <definedName name="UAcct390L">'[9]Functional Study'!$AG$1883</definedName>
    <definedName name="UAcct390Lrcl">'[9]Functional Study'!$AG$1885</definedName>
    <definedName name="UACCT390LS">'[8]Func Study'!$AB$1954</definedName>
    <definedName name="UAcct390LSG">'[8]Func Study'!$AB$1955</definedName>
    <definedName name="UAcct390LSO">'[8]Func Study'!$AB$1956</definedName>
    <definedName name="UAcct390S">'[8]Func Study'!$AB$1838</definedName>
    <definedName name="UAcct390Sgp">'[8]Func Study'!$AB$1839</definedName>
    <definedName name="UAcct390Sgu">'[8]Func Study'!$AB$1840</definedName>
    <definedName name="UAcct390Sop">'[8]Func Study'!$AB$1842</definedName>
    <definedName name="UAcct390Sou">'[8]Func Study'!$AB$1843</definedName>
    <definedName name="UAcct391Cn">'[8]Func Study'!$AB$1851</definedName>
    <definedName name="UAcct391S">'[8]Func Study'!$AB$1848</definedName>
    <definedName name="UAcct391Se">'[8]Func Study'!$AB$1853</definedName>
    <definedName name="UAcct391Sg">'[8]Func Study'!$AB$1852</definedName>
    <definedName name="UAcct391Sgp">'[8]Func Study'!$AB$1849</definedName>
    <definedName name="UAcct391Sgu">'[8]Func Study'!$AB$1850</definedName>
    <definedName name="UAcct391So">'[8]Func Study'!$AB$1854</definedName>
    <definedName name="uacct391ssgch">'[8]Func Study'!$AB$1855</definedName>
    <definedName name="UACCT391SSGCT">'[8]Func Study'!$AB$1856</definedName>
    <definedName name="UAcct392Cn">'[8]Func Study'!$AB$1863</definedName>
    <definedName name="UAcct392L">'[8]Func Study'!$AB$1964</definedName>
    <definedName name="UACCT392LRCL">'[8]Func Study'!$H$1967</definedName>
    <definedName name="UAcct392S">'[8]Func Study'!$AB$1860</definedName>
    <definedName name="UAcct392Se">'[8]Func Study'!$AB$1865</definedName>
    <definedName name="UAcct392Sg">'[8]Func Study'!$AB$1862</definedName>
    <definedName name="UAcct392Sgp">'[8]Func Study'!$AB$1866</definedName>
    <definedName name="UAcct392Sgu">'[8]Func Study'!$AB$1864</definedName>
    <definedName name="UAcct392So">'[8]Func Study'!$AB$1861</definedName>
    <definedName name="uacct392ssgch">'[8]Func Study'!$AB$1867</definedName>
    <definedName name="uacct392ssgct">'[8]Func Study'!$AB$1868</definedName>
    <definedName name="UAcct393S">'[8]Func Study'!$AB$1872</definedName>
    <definedName name="UAcct393Sg">'[8]Func Study'!$AB$1876</definedName>
    <definedName name="UAcct393Sgp">'[8]Func Study'!$AB$1873</definedName>
    <definedName name="UAcct393Sgu">'[8]Func Study'!$AB$1874</definedName>
    <definedName name="UAcct393So">'[8]Func Study'!$AB$1875</definedName>
    <definedName name="uacct393ssgct">'[8]Func Study'!$AB$1877</definedName>
    <definedName name="UAcct394S">'[8]Func Study'!$AB$1881</definedName>
    <definedName name="UAcct394Se">'[8]Func Study'!$AB$1885</definedName>
    <definedName name="UAcct394Sg">'[8]Func Study'!$AB$1886</definedName>
    <definedName name="UAcct394Sgp">'[8]Func Study'!$AB$1882</definedName>
    <definedName name="UAcct394Sgu">'[8]Func Study'!$AB$1883</definedName>
    <definedName name="UAcct394So">'[8]Func Study'!$AB$1884</definedName>
    <definedName name="UACCT394SSGCH">'[8]Func Study'!$AB$1887</definedName>
    <definedName name="UACCT394SSGCT">'[8]Func Study'!$AB$1888</definedName>
    <definedName name="UAcct395S">'[8]Func Study'!$AB$1892</definedName>
    <definedName name="UAcct395Se">'[8]Func Study'!$AB$1896</definedName>
    <definedName name="UAcct395Sg">'[8]Func Study'!$AB$1897</definedName>
    <definedName name="UAcct395Sgp">'[8]Func Study'!$AB$1893</definedName>
    <definedName name="UAcct395Sgu">'[8]Func Study'!$AB$1894</definedName>
    <definedName name="UAcct395So">'[8]Func Study'!$AB$1895</definedName>
    <definedName name="UACCT395SSGCH">'[8]Func Study'!$AB$1898</definedName>
    <definedName name="UACCT395SSGCT">'[8]Func Study'!$AB$1899</definedName>
    <definedName name="UAcct396S">'[8]Func Study'!$AB$1903</definedName>
    <definedName name="UAcct396Se">'[8]Func Study'!$AB$1908</definedName>
    <definedName name="UAcct396Sg">'[8]Func Study'!$AB$1905</definedName>
    <definedName name="UAcct396Sgp">'[8]Func Study'!$AB$1904</definedName>
    <definedName name="UAcct396Sgu">'[8]Func Study'!$AB$1907</definedName>
    <definedName name="UAcct396So">'[8]Func Study'!$AB$1906</definedName>
    <definedName name="UACCT396SSGCH">'[8]Func Study'!$AB$1910</definedName>
    <definedName name="UACCT396SSGCT">'[8]Func Study'!$AB$1909</definedName>
    <definedName name="UAcct397Cn">'[8]Func Study'!$AB$1921</definedName>
    <definedName name="UAcct397S">'[8]Func Study'!$AB$1917</definedName>
    <definedName name="UAcct397Se">'[8]Func Study'!$AB$1923</definedName>
    <definedName name="UAcct397Sg">'[8]Func Study'!$AB$1922</definedName>
    <definedName name="UAcct397Sgp">'[8]Func Study'!$AB$1918</definedName>
    <definedName name="UAcct397Sgu">'[8]Func Study'!$AB$1919</definedName>
    <definedName name="UAcct397So">'[8]Func Study'!$AB$1920</definedName>
    <definedName name="UACCT397SSGCH">'[8]Func Study'!$AB$1924</definedName>
    <definedName name="UACCT397SSGCT">'[8]Func Study'!$AB$1925</definedName>
    <definedName name="UAcct398Cn">'[8]Func Study'!$AB$1932</definedName>
    <definedName name="UAcct398S">'[8]Func Study'!$AB$1929</definedName>
    <definedName name="UAcct398Se">'[8]Func Study'!$AB$1934</definedName>
    <definedName name="UAcct398Sg">'[8]Func Study'!$AB$1935</definedName>
    <definedName name="UAcct398Sgp">'[8]Func Study'!$AB$1930</definedName>
    <definedName name="UAcct398Sgu">'[8]Func Study'!$AB$1931</definedName>
    <definedName name="UAcct398So">'[8]Func Study'!$AB$1933</definedName>
    <definedName name="UACCT398SSGCT">'[8]Func Study'!$AB$1936</definedName>
    <definedName name="UAcct399">'[8]Func Study'!$AB$1943</definedName>
    <definedName name="UAcct399G">'[8]Func Study'!$AB$1984</definedName>
    <definedName name="UAcct399L">'[8]Func Study'!$AB$1947</definedName>
    <definedName name="UAcct399Lrcl">'[8]Func Study'!$AB$1949</definedName>
    <definedName name="UAcct403360">'[8]Func Study'!$AB$1045</definedName>
    <definedName name="UAcct403361">'[8]Func Study'!$AB$1046</definedName>
    <definedName name="UAcct403362">'[8]Func Study'!$AB$1047</definedName>
    <definedName name="UAcct403363">'[9]Functional Study'!$AG$1076</definedName>
    <definedName name="UAcct403364">'[8]Func Study'!$AB$1048</definedName>
    <definedName name="UAcct403365">'[8]Func Study'!$AB$1049</definedName>
    <definedName name="UAcct403366">'[8]Func Study'!$AB$1050</definedName>
    <definedName name="UAcct403367">'[8]Func Study'!$AB$1051</definedName>
    <definedName name="UAcct403368">'[8]Func Study'!$AB$1052</definedName>
    <definedName name="UAcct403369">'[8]Func Study'!$AB$1053</definedName>
    <definedName name="UAcct403370">'[8]Func Study'!$AB$1054</definedName>
    <definedName name="UAcct403371">'[8]Func Study'!$AB$1055</definedName>
    <definedName name="UAcct403372">'[8]Func Study'!$AB$1056</definedName>
    <definedName name="UAcct403373">'[8]Func Study'!$AB$1057</definedName>
    <definedName name="uacct403dgu">'[8]Func Study'!$AB$1068</definedName>
    <definedName name="UAcct403Ep">'[8]Func Study'!$AB$1084</definedName>
    <definedName name="UAcct403Gpcn">'[8]Func Study'!$AB$1065</definedName>
    <definedName name="UAcct403Gps">'[8]Func Study'!$AB$1061</definedName>
    <definedName name="UAcct403Gpse">'[9]Functional Study'!$AG$1093</definedName>
    <definedName name="UAcct403Gpseu">'[8]Func Study'!$AB$1064</definedName>
    <definedName name="UAcct403Gpsg">'[8]Func Study'!$AB$1066</definedName>
    <definedName name="UAcct403Gpsgp">'[8]Func Study'!$AB$1062</definedName>
    <definedName name="UAcct403Gpsgu">'[8]Func Study'!$AB$1063</definedName>
    <definedName name="UAcct403Gpso">'[8]Func Study'!$AB$1067</definedName>
    <definedName name="uacct403gpssgch">'[8]Func Study'!$AB$1070</definedName>
    <definedName name="UACCT403GPSSGCT">'[8]Func Study'!$AB$1069</definedName>
    <definedName name="UAcct403Gv0">'[8]Func Study'!$AB$1075</definedName>
    <definedName name="UAcct403Hp">'[8]Func Study'!$AB$1029</definedName>
    <definedName name="UAcct403Mp">'[8]Func Study'!$AB$1079</definedName>
    <definedName name="UAcct403Np">'[8]Func Study'!$AB$1024</definedName>
    <definedName name="UAcct403Op">'[8]Func Study'!$AB$1036</definedName>
    <definedName name="UAcct403Opsgp">'[9]Functional Study'!$AG$1060</definedName>
    <definedName name="UAcct403Opsgu">[10]FuncStudy!$Y$796</definedName>
    <definedName name="uacct403opssg">'[8]Func Study'!$AB$1035</definedName>
    <definedName name="uacct403opssgch">'[9]Functional Study'!$AG$1063</definedName>
    <definedName name="uacct403opssgct">'[8]Func Study'!$AB$1034</definedName>
    <definedName name="uacct403sgw">[10]FuncStudy!$Y$798</definedName>
    <definedName name="uacct403spdg">'[9]Functional Study'!$AG$1046</definedName>
    <definedName name="uacct403spdgp">'[8]Func Study'!$AB$1016</definedName>
    <definedName name="uacct403spdgu">'[8]Func Study'!$AB$1017</definedName>
    <definedName name="uacct403spsg">'[8]Func Study'!$AB$1018</definedName>
    <definedName name="UAcct403Spsgp">'[9]Functional Study'!$AG$1043</definedName>
    <definedName name="UAcct403Spsgu">'[9]Functional Study'!$AG$1044</definedName>
    <definedName name="UACCT403SPSSGCH">'[9]Functional Study'!$AG$1045</definedName>
    <definedName name="uacct403ssgch">'[8]Func Study'!$AB$1019</definedName>
    <definedName name="UAcct403Tp">'[8]Func Study'!$AB$1042</definedName>
    <definedName name="UAcct404330">'[8]Func Study'!$AB$1126</definedName>
    <definedName name="UAcct404Clg">'[8]Func Study'!$AB$1099</definedName>
    <definedName name="UAcct404Clgsop">'[8]Func Study'!$AB$1097</definedName>
    <definedName name="UAcct404Clgsou">'[8]Func Study'!$AB$1095</definedName>
    <definedName name="UAcct404Cls">'[8]Func Study'!$AB$1104</definedName>
    <definedName name="UAcct404Ipcn">'[8]Func Study'!$AB$1111</definedName>
    <definedName name="UACCT404IPDGU">'[8]Func Study'!$AB$1114</definedName>
    <definedName name="UACCT404IPIDGU">'[9]Functional Study'!$AG$1143</definedName>
    <definedName name="UAcct404Ips">'[8]Func Study'!$AB$1107</definedName>
    <definedName name="UAcct404Ipse">'[8]Func Study'!$AB$1108</definedName>
    <definedName name="UACCT404IPSG">'[8]Func Study'!$AB$1109</definedName>
    <definedName name="UAcct404Ipsg1">'[9]Functional Study'!$AG$1140</definedName>
    <definedName name="UACCT404IPSGCT">'[8]Func Study'!$AB$1113</definedName>
    <definedName name="UACCT404IPSGP">'[8]Func Study'!$AB$1112</definedName>
    <definedName name="UAcct404Ipso">'[8]Func Study'!$AB$1110</definedName>
    <definedName name="UACCT404IPSSGCH">'[8]Func Study'!$AB$1115</definedName>
    <definedName name="UACCT404IPSSGCT">'[9]Functional Study'!$AG$1141</definedName>
    <definedName name="UAcct404M">'[9]Functional Study'!$AG$1148</definedName>
    <definedName name="UAcct404O">'[8]Func Study'!$AB$1120</definedName>
    <definedName name="UAcct405">'[8]Func Study'!$AB$1134</definedName>
    <definedName name="UAcct406">'[8]Func Study'!$AB$1142</definedName>
    <definedName name="UAcct407">'[8]Func Study'!$AB$1151</definedName>
    <definedName name="UAcct408">'[8]Func Study'!$AB$1170</definedName>
    <definedName name="UAcct408S">'[8]Func Study'!$AB$1162</definedName>
    <definedName name="UAcct40910FITOther">[10]FuncStudy!$Y$1135</definedName>
    <definedName name="UAcct40910Fitpmi">'[8]Func Study'!$AB$1415</definedName>
    <definedName name="UAcct40910FITPTC">[10]FuncStudy!$Y$1134</definedName>
    <definedName name="UAcct40910FITSitus">[10]FuncStudy!$Y$1136</definedName>
    <definedName name="UAcct40911Dgu">'[8]Func Study'!$AB$1378</definedName>
    <definedName name="UAcct40911S">'[8]Func Study'!$AB$1376</definedName>
    <definedName name="UAcct41010">'[8]Func Study'!$AB$1248</definedName>
    <definedName name="UAcct41020">'[8]Func Study'!$AB$1263</definedName>
    <definedName name="UACCT41020BADDEBT">'[12]Functional Study'!#REF!</definedName>
    <definedName name="UACCT41020DITEXP">'[12]Functional Study'!#REF!</definedName>
    <definedName name="UACCT41020DNPU">'[12]Functional Study'!#REF!</definedName>
    <definedName name="UACCT41020S">'[12]Functional Study'!#REF!</definedName>
    <definedName name="UACCT41020SE">'[12]Functional Study'!#REF!</definedName>
    <definedName name="UACCT41020SG">'[12]Functional Study'!#REF!</definedName>
    <definedName name="UACCT41020SGCT">'[12]Functional Study'!#REF!</definedName>
    <definedName name="UACCT41020SGPP">'[12]Functional Study'!#REF!</definedName>
    <definedName name="UACCT41020SO">'[12]Functional Study'!#REF!</definedName>
    <definedName name="UACCT41020TROJP">'[12]Functional Study'!#REF!</definedName>
    <definedName name="UACCT4102SNPD">'[12]Functional Study'!#REF!</definedName>
    <definedName name="uacct41110">'[9]Functional Study'!$AG$1294</definedName>
    <definedName name="UAcct41111">'[8]Func Study'!$AB$1297</definedName>
    <definedName name="UAcct41111Baddebt">'[12]Functional Study'!#REF!</definedName>
    <definedName name="UAcct41111Dgp">'[12]Functional Study'!#REF!</definedName>
    <definedName name="UAcct41111Dgu">'[12]Functional Study'!#REF!</definedName>
    <definedName name="UAcct41111Ditexp">'[12]Functional Study'!#REF!</definedName>
    <definedName name="UAcct41111Dnpp">'[12]Functional Study'!#REF!</definedName>
    <definedName name="UAcct41111Dnptp">'[12]Functional Study'!#REF!</definedName>
    <definedName name="UAcct41111S">'[12]Functional Study'!#REF!</definedName>
    <definedName name="UAcct41111Se">'[12]Functional Study'!#REF!</definedName>
    <definedName name="UAcct41111Sg">'[12]Functional Study'!#REF!</definedName>
    <definedName name="UAcct41111Sgpp">'[12]Functional Study'!#REF!</definedName>
    <definedName name="UAcct41111So">'[12]Functional Study'!#REF!</definedName>
    <definedName name="UAcct41111Trojp">'[12]Functional Study'!#REF!</definedName>
    <definedName name="UAcct41120">'[8]Func Study'!$AB$1282</definedName>
    <definedName name="UAcct41140">'[8]Func Study'!$AB$1181</definedName>
    <definedName name="UAcct41141">'[8]Func Study'!$AB$1186</definedName>
    <definedName name="UAcct41160">'[8]Func Study'!$AB$355</definedName>
    <definedName name="UAcct41170">'[8]Func Study'!$AB$360</definedName>
    <definedName name="UAcct4118">'[8]Func Study'!$AB$364</definedName>
    <definedName name="UAcct41181">'[8]Func Study'!$AB$367</definedName>
    <definedName name="UAcct4194">'[8]Func Study'!$AB$371</definedName>
    <definedName name="UAcct419Doth">'[8]Func Study'!$AB$1223</definedName>
    <definedName name="UAcct421">'[8]Func Study'!$AB$380</definedName>
    <definedName name="UAcct4311">'[8]Func Study'!$AB$387</definedName>
    <definedName name="UAcct442Se">'[8]Func Study'!$AB$259</definedName>
    <definedName name="UAcct442Sg">'[8]Func Study'!$AB$260</definedName>
    <definedName name="UAcct447">'[8]Func Study'!$AB$284</definedName>
    <definedName name="UAcct447CAEE">'[7]Func Study'!#REF!</definedName>
    <definedName name="UAcct447CAGE">'[7]Func Study'!#REF!</definedName>
    <definedName name="UAcct447Dgu">'[11]Func Study'!#REF!</definedName>
    <definedName name="UAcct447S">'[8]Func Study'!$AB$280</definedName>
    <definedName name="UAcct447Se">'[8]Func Study'!$AB$283</definedName>
    <definedName name="UAcct448">'[9]Functional Study'!$AG$276</definedName>
    <definedName name="UAcct448S">'[8]Func Study'!$AB$273</definedName>
    <definedName name="UAcct448So">'[8]Func Study'!$AB$274</definedName>
    <definedName name="UAcct449">'[8]Func Study'!$AB$289</definedName>
    <definedName name="UAcct450">'[8]Func Study'!$AB$299</definedName>
    <definedName name="UAcct450S">'[8]Func Study'!$AB$297</definedName>
    <definedName name="UAcct450So">'[8]Func Study'!$AB$298</definedName>
    <definedName name="UAcct451S">'[8]Func Study'!$AB$302</definedName>
    <definedName name="UAcct451Sg">'[8]Func Study'!$AB$303</definedName>
    <definedName name="UAcct451So">'[8]Func Study'!$AB$304</definedName>
    <definedName name="UAcct453">'[8]Func Study'!$AB$309</definedName>
    <definedName name="UAcct453CAGE">'[7]Func Study'!#REF!</definedName>
    <definedName name="UAcct453CAGW">'[7]Func Study'!#REF!</definedName>
    <definedName name="UAcct454">'[8]Func Study'!$AB$315</definedName>
    <definedName name="UAcct454S">'[8]Func Study'!$AB$312</definedName>
    <definedName name="UAcct454Sg">'[8]Func Study'!$AB$313</definedName>
    <definedName name="UAcct454So">'[8]Func Study'!$AB$314</definedName>
    <definedName name="UAcct456">'[8]Func Study'!$AB$323</definedName>
    <definedName name="UAcct456Cn">'[8]Func Study'!$AB$319</definedName>
    <definedName name="UAcct456S">'[8]Func Study'!$AB$318</definedName>
    <definedName name="UAcct456Se">'[8]Func Study'!$AB$320</definedName>
    <definedName name="UAcct456So">'[9]Functional Study'!$AG$327</definedName>
    <definedName name="UAcct500">'[8]Func Study'!$AB$406</definedName>
    <definedName name="UAcct500Dnppsu">'[9]Functional Study'!$AG$410</definedName>
    <definedName name="UACCT500SSGCH">'[8]Func Study'!$AB$405</definedName>
    <definedName name="UAcct501">'[8]Func Study'!$AB$414</definedName>
    <definedName name="UAcct501Se">'[8]Func Study'!$AB$409</definedName>
    <definedName name="UACCT501SENNPC">'[8]Func Study'!$AB$410</definedName>
    <definedName name="uacct501ssech">'[8]Func Study'!$AB$413</definedName>
    <definedName name="UACCT501SSECHNNPC">'[8]Func Study'!$AB$412</definedName>
    <definedName name="uacct501ssect">'[8]Func Study'!$AB$411</definedName>
    <definedName name="UAcct502">'[8]Func Study'!$AB$419</definedName>
    <definedName name="UAcct502Dnppsu">'[8]Func Study'!#REF!</definedName>
    <definedName name="UAcct502JBG">'[7]Func Study'!#REF!</definedName>
    <definedName name="uacct502snpps">'[8]Func Study'!$AB$417</definedName>
    <definedName name="uacct502ssgch">'[8]Func Study'!$AB$418</definedName>
    <definedName name="UAcct503">'[8]Func Study'!$AB$424</definedName>
    <definedName name="UAcct503Se">'[8]Func Study'!$AB$422</definedName>
    <definedName name="UACCT503SENNPC">'[8]Func Study'!$AB$423</definedName>
    <definedName name="UAcct505">'[8]Func Study'!$AB$429</definedName>
    <definedName name="UAcct505Dnppsu">'[9]Functional Study'!$AG$441</definedName>
    <definedName name="UAcct505JBG">'[7]Func Study'!#REF!</definedName>
    <definedName name="uacct505snpps">'[8]Func Study'!$AB$427</definedName>
    <definedName name="uacct505ssgch">'[8]Func Study'!$AB$428</definedName>
    <definedName name="UAcct506">'[8]Func Study'!$AB$435</definedName>
    <definedName name="UAcct506JBG">'[7]Func Study'!#REF!</definedName>
    <definedName name="UAcct506Se">'[8]Func Study'!$AB$433</definedName>
    <definedName name="uacct506snpps">'[8]Func Study'!$AB$432</definedName>
    <definedName name="uacct506ssgch">'[8]Func Study'!$AB$434</definedName>
    <definedName name="UAcct507">'[8]Func Study'!$AB$444</definedName>
    <definedName name="UAcct507JBG">'[7]Func Study'!#REF!</definedName>
    <definedName name="uacct507ssgch">'[8]Func Study'!$AB$443</definedName>
    <definedName name="UAcct510">'[8]Func Study'!$AB$449</definedName>
    <definedName name="UAcct510JBG">'[7]Func Study'!#REF!</definedName>
    <definedName name="uacct510ssgch">'[8]Func Study'!$AB$448</definedName>
    <definedName name="UAcct511">'[8]Func Study'!$AB$454</definedName>
    <definedName name="UAcct511JBG">'[7]Func Study'!#REF!</definedName>
    <definedName name="uacct511ssgch">'[8]Func Study'!$AB$453</definedName>
    <definedName name="UAcct512">'[8]Func Study'!$AB$459</definedName>
    <definedName name="UAcct512JBG">'[7]Func Study'!#REF!</definedName>
    <definedName name="uacct512ssgch">'[8]Func Study'!$AB$458</definedName>
    <definedName name="UAcct513">'[8]Func Study'!$AB$464</definedName>
    <definedName name="UAcct513JBG">'[7]Func Study'!#REF!</definedName>
    <definedName name="uacct513ssgch">'[8]Func Study'!$AB$463</definedName>
    <definedName name="UAcct514">'[8]Func Study'!$AB$469</definedName>
    <definedName name="UAcct514JBG">'[7]Func Study'!#REF!</definedName>
    <definedName name="uacct514ssgch">'[8]Func Study'!$AB$468</definedName>
    <definedName name="UAcct517">'[8]Func Study'!$AB$478</definedName>
    <definedName name="UAcct518">'[8]Func Study'!$AB$482</definedName>
    <definedName name="UAcct519">'[8]Func Study'!$AB$487</definedName>
    <definedName name="UAcct520">'[8]Func Study'!$AB$491</definedName>
    <definedName name="UAcct523">'[8]Func Study'!$AB$495</definedName>
    <definedName name="UAcct524">'[8]Func Study'!$AB$499</definedName>
    <definedName name="UAcct528">'[8]Func Study'!$AB$503</definedName>
    <definedName name="UAcct529">'[8]Func Study'!$AB$507</definedName>
    <definedName name="UAcct530">'[8]Func Study'!$AB$511</definedName>
    <definedName name="UAcct531">'[8]Func Study'!$AB$515</definedName>
    <definedName name="UAcct532">'[8]Func Study'!$AB$519</definedName>
    <definedName name="UAcct535">'[8]Func Study'!$AB$531</definedName>
    <definedName name="UAcct536">'[8]Func Study'!$AB$535</definedName>
    <definedName name="UAcct537">'[8]Func Study'!$AB$539</definedName>
    <definedName name="UAcct538">'[8]Func Study'!$AB$543</definedName>
    <definedName name="UAcct539">'[8]Func Study'!$AB$547</definedName>
    <definedName name="UAcct540">'[8]Func Study'!$AB$551</definedName>
    <definedName name="UAcct541">'[8]Func Study'!$AB$555</definedName>
    <definedName name="UAcct542">'[8]Func Study'!$AB$559</definedName>
    <definedName name="UAcct543">'[8]Func Study'!$AB$563</definedName>
    <definedName name="UAcct544">'[8]Func Study'!$AB$567</definedName>
    <definedName name="UAcct545">'[8]Func Study'!$AB$571</definedName>
    <definedName name="UAcct546">'[8]Func Study'!$AB$584</definedName>
    <definedName name="UAcct547">'[9]Functional Study'!$AG$608</definedName>
    <definedName name="UAcct547Se">'[8]Func Study'!$AB$587</definedName>
    <definedName name="UACCT547SSECT">'[8]Func Study'!$AB$588</definedName>
    <definedName name="UAcct548">'[8]Func Study'!$AB$594</definedName>
    <definedName name="UACCT548SSCCT">'[9]Functional Study'!$AG$612</definedName>
    <definedName name="uacct548ssgct">'[8]Func Study'!$AB$593</definedName>
    <definedName name="UAcct549">'[8]Func Study'!$AB$599</definedName>
    <definedName name="UAcct549Dnppou">'[9]Functional Study'!$AG$616</definedName>
    <definedName name="UAcct549sg">[10]FuncStudy!$Y$398</definedName>
    <definedName name="UACCT549SSGCT">'[9]Functional Study'!$AG$617</definedName>
    <definedName name="uacct550">'[8]Func Study'!$AB$610</definedName>
    <definedName name="UAcct5506SE">'[7]Func Study'!#REF!</definedName>
    <definedName name="UACCT550sg">[10]FuncStudy!$Y$404</definedName>
    <definedName name="uacct550snppo">'[9]Functional Study'!$AG$626</definedName>
    <definedName name="uacct550ssgct">'[8]Func Study'!$AB$609</definedName>
    <definedName name="UAcct551">'[8]Func Study'!$AB$614</definedName>
    <definedName name="UAcct552">'[8]Func Study'!$AB$619</definedName>
    <definedName name="UAcct552Dnppou">'[9]Functional Study'!$AG$634</definedName>
    <definedName name="UACCT552SSGCT">'[9]Functional Study'!$AG$635</definedName>
    <definedName name="UAcct553">'[8]Func Study'!$AB$625</definedName>
    <definedName name="UAcct553Dnppou">'[9]Functional Study'!$AG$640</definedName>
    <definedName name="UACCT553SSGCT">'[8]Func Study'!$AB$624</definedName>
    <definedName name="UAcct554">'[8]Func Study'!$AB$630</definedName>
    <definedName name="UAcct554Dnppou">'[9]Functional Study'!$AG$645</definedName>
    <definedName name="UAcct554SSCT">[10]FuncStudy!$Y$426</definedName>
    <definedName name="UACCT554SSGCT">'[8]Func Study'!$AB$629</definedName>
    <definedName name="UAcct555CAEE">'[7]Func Study'!#REF!</definedName>
    <definedName name="UAcct555CAGE">'[7]Func Study'!#REF!</definedName>
    <definedName name="uacct555dgp">'[8]Func Study'!$AB$645</definedName>
    <definedName name="UAcct555Dgu">'[8]Func Study'!$AB$642</definedName>
    <definedName name="UAcct555S">'[8]Func Study'!$AB$641</definedName>
    <definedName name="UAcct555Se">'[8]Func Study'!$AB$643</definedName>
    <definedName name="UAcct555SG">'[9]Functional Study'!$AG$662</definedName>
    <definedName name="uacct555ssgc">'[9]Functional Study'!$AG$664</definedName>
    <definedName name="uacct555ssgp">'[8]Func Study'!$AB$644</definedName>
    <definedName name="UAcct556">'[8]Func Study'!$AB$650</definedName>
    <definedName name="UAcct557">'[8]Func Study'!$AB$659</definedName>
    <definedName name="UAcct557S">'[9]Functional Study'!$AG$676</definedName>
    <definedName name="uacct557se">'[9]Functional Study'!$AG$679</definedName>
    <definedName name="UAcct557Sg">'[9]Functional Study'!$AG$677</definedName>
    <definedName name="UACCT557SSGCT">'[8]Func Study'!$AB$657</definedName>
    <definedName name="uacct557trojp">'[9]Functional Study'!$AG$680</definedName>
    <definedName name="UAcct560">'[8]Func Study'!$AB$682</definedName>
    <definedName name="UAcct561">'[8]Func Study'!$AB$686</definedName>
    <definedName name="UAcct562">'[8]Func Study'!$AB$690</definedName>
    <definedName name="UAcct563">'[8]Func Study'!$AB$694</definedName>
    <definedName name="UAcct564">'[8]Func Study'!$AB$698</definedName>
    <definedName name="UAcct565">'[8]Func Study'!$AB$703</definedName>
    <definedName name="UAcct565Se">'[8]Func Study'!$AB$702</definedName>
    <definedName name="UAcct566">'[8]Func Study'!$AB$707</definedName>
    <definedName name="UAcct567">'[8]Func Study'!$AB$711</definedName>
    <definedName name="UAcct568">'[8]Func Study'!$AB$715</definedName>
    <definedName name="UAcct569">'[8]Func Study'!$AB$719</definedName>
    <definedName name="UAcct570">'[8]Func Study'!$AB$723</definedName>
    <definedName name="UAcct571">'[8]Func Study'!$AB$727</definedName>
    <definedName name="UAcct572">'[8]Func Study'!$AB$731</definedName>
    <definedName name="UAcct573">'[8]Func Study'!$AB$735</definedName>
    <definedName name="UAcct580">'[8]Func Study'!$AB$748</definedName>
    <definedName name="UAcct581">'[8]Func Study'!$AB$753</definedName>
    <definedName name="UAcct582">'[8]Func Study'!$AB$758</definedName>
    <definedName name="UAcct583">'[8]Func Study'!$AB$763</definedName>
    <definedName name="UAcct584">'[8]Func Study'!$AB$768</definedName>
    <definedName name="UAcct585">'[8]Func Study'!$AB$773</definedName>
    <definedName name="UAcct586">'[8]Func Study'!$AB$778</definedName>
    <definedName name="UAcct587">'[8]Func Study'!$AB$783</definedName>
    <definedName name="UAcct588">'[8]Func Study'!$AB$788</definedName>
    <definedName name="UAcct589">'[8]Func Study'!$AB$793</definedName>
    <definedName name="UAcct590">'[8]Func Study'!$AB$798</definedName>
    <definedName name="UAcct591">'[8]Func Study'!$AB$803</definedName>
    <definedName name="UAcct592">'[8]Func Study'!$AB$808</definedName>
    <definedName name="UAcct593">'[8]Func Study'!$AB$813</definedName>
    <definedName name="UAcct594">'[8]Func Study'!$AB$818</definedName>
    <definedName name="UAcct595">'[8]Func Study'!$AB$823</definedName>
    <definedName name="UAcct596">'[8]Func Study'!$AB$833</definedName>
    <definedName name="UAcct597">'[8]Func Study'!$AB$838</definedName>
    <definedName name="UAcct598">'[8]Func Study'!$AB$843</definedName>
    <definedName name="UAcct901">'[8]Func Study'!$AB$855</definedName>
    <definedName name="UAcct902">'[8]Func Study'!$AB$860</definedName>
    <definedName name="UAcct903">'[8]Func Study'!$AB$865</definedName>
    <definedName name="UAcct904">'[8]Func Study'!$AB$871</definedName>
    <definedName name="Uacct904SG">'[13]Functional Study'!#REF!</definedName>
    <definedName name="UAcct905">'[8]Func Study'!$AB$876</definedName>
    <definedName name="UAcct907">'[8]Func Study'!$AB$890</definedName>
    <definedName name="UAcct908">'[8]Func Study'!$AB$895</definedName>
    <definedName name="UAcct909">'[8]Func Study'!$AB$900</definedName>
    <definedName name="UAcct910">'[8]Func Study'!$AB$905</definedName>
    <definedName name="UAcct911">'[8]Func Study'!$AB$916</definedName>
    <definedName name="UAcct912">'[8]Func Study'!$AB$921</definedName>
    <definedName name="UAcct913">'[8]Func Study'!$AB$926</definedName>
    <definedName name="UAcct916">'[8]Func Study'!$AB$931</definedName>
    <definedName name="UAcct920">'[8]Func Study'!$AB$942</definedName>
    <definedName name="UAcct920Cn">'[8]Func Study'!$AB$940</definedName>
    <definedName name="UAcct921">'[8]Func Study'!$AB$948</definedName>
    <definedName name="UAcct921Cn">'[8]Func Study'!$AB$946</definedName>
    <definedName name="UAcct923">'[8]Func Study'!$AB$954</definedName>
    <definedName name="UAcct923Cn">'[8]Func Study'!$AB$952</definedName>
    <definedName name="UAcct924">'[8]Func Study'!$AB$959</definedName>
    <definedName name="UAcct924S">[10]FuncStudy!$Y$722</definedName>
    <definedName name="UACCT924SG">'[8]Func Study'!$AB$958</definedName>
    <definedName name="UAcct924SO">[10]FuncStudy!$Y$724</definedName>
    <definedName name="UAcct925">'[8]Func Study'!$AB$963</definedName>
    <definedName name="UAcct926">'[8]Func Study'!$AB$969</definedName>
    <definedName name="UAcct927">'[8]Func Study'!$AB$974</definedName>
    <definedName name="UAcct928">'[8]Func Study'!$AB$981</definedName>
    <definedName name="UAcct928RE">'[8]Func Study'!$AB$983</definedName>
    <definedName name="UAcct929">'[8]Func Study'!$AB$988</definedName>
    <definedName name="UAcct930">'[9]Functional Study'!$AG$1021</definedName>
    <definedName name="UACCT930cn">'[8]Func Study'!$AB$992</definedName>
    <definedName name="UAcct930S">'[8]Func Study'!$AB$991</definedName>
    <definedName name="UAcct930So">'[8]Func Study'!$AB$993</definedName>
    <definedName name="UAcct931">'[8]Func Study'!$AB$999</definedName>
    <definedName name="UAcct935">'[8]Func Study'!$AB$1005</definedName>
    <definedName name="UAcctAGA">'[8]Func Study'!$AB$291</definedName>
    <definedName name="UACCTCOHDGP">'[9]Functional Study'!$AG$683</definedName>
    <definedName name="UACCTCOWSG">'[9]Functional Study'!$AG$684</definedName>
    <definedName name="UAcctcwc">'[8]Func Study'!$AB$2163</definedName>
    <definedName name="UAcctd00">'[8]Func Study'!$AB$1817</definedName>
    <definedName name="UAcctdfad">'[8]Func Study'!$AB$392</definedName>
    <definedName name="UAcctdfap">'[8]Func Study'!$AB$390</definedName>
    <definedName name="UAcctdfat">'[8]Func Study'!$AB$391</definedName>
    <definedName name="UAcctds0">'[8]Func Study'!$AB$1821</definedName>
    <definedName name="uacctecdcoh">'[8]Func Study'!$AB$663</definedName>
    <definedName name="uacctecddgp">'[8]Func Study'!$AB$662</definedName>
    <definedName name="uacctecdmc">'[8]Func Study'!$AB$664</definedName>
    <definedName name="uacctecdqfsg">'[8]Func Study'!$AB$667</definedName>
    <definedName name="uacctecds">'[8]Func Study'!$AB$666</definedName>
    <definedName name="uacctecdsg">'[8]Func Study'!$AB$665</definedName>
    <definedName name="UACCTEQFCS">'[9]Functional Study'!$AG$687</definedName>
    <definedName name="UACCTEQFCSG">'[9]Functional Study'!$AG$688</definedName>
    <definedName name="UAcctfit">'[8]Func Study'!$AB$1422</definedName>
    <definedName name="UAcctg00">'[8]Func Study'!$AB$1976</definedName>
    <definedName name="UAccth00">'[8]Func Study'!$AB$1578</definedName>
    <definedName name="UAccti00">'[8]Func Study'!$AB$2021</definedName>
    <definedName name="UACCTMCCMC">'[9]Functional Study'!$AG$685</definedName>
    <definedName name="UACCTMCSG">'[9]Functional Study'!$AG$686</definedName>
    <definedName name="UAcctn00">'[8]Func Study'!$AB$1522</definedName>
    <definedName name="UAccto00">'[8]Func Study'!$AB$1638</definedName>
    <definedName name="UAcctowc">'[8]Func Study'!$AB$2175</definedName>
    <definedName name="uacctowcssech">'[8]Func Study'!$AB$2174</definedName>
    <definedName name="UAccts00">'[8]Func Study'!$AB$1481</definedName>
    <definedName name="UAcctSchM">'[8]Func Study'!$AB$1401</definedName>
    <definedName name="UAcctsttax">'[8]Func Study'!$AB$1405</definedName>
    <definedName name="UAcctt00">'[8]Func Study'!$AB$1713</definedName>
    <definedName name="UACT553SGW">[10]FuncStudy!$Y$421</definedName>
    <definedName name="UnadjBegEnd">#REF!</definedName>
    <definedName name="UnadjYE">#REF!</definedName>
    <definedName name="UNBILREV">#REF!</definedName>
    <definedName name="UncollectibleAccounts">[18]Variables!$D$25</definedName>
    <definedName name="USBR">#REF!</definedName>
    <definedName name="USCHMAFS">'[8]Func Study'!$AB$1302</definedName>
    <definedName name="USCHMAFSE">'[8]Func Study'!$AB$1305</definedName>
    <definedName name="USCHMAFSG">'[8]Func Study'!$AB$1307</definedName>
    <definedName name="USCHMAFSNP">'[8]Func Study'!$AB$1303</definedName>
    <definedName name="USCHMAFSO">'[8]Func Study'!$AB$1304</definedName>
    <definedName name="USCHMAFTROJP">'[8]Func Study'!$AB$1306</definedName>
    <definedName name="USCHMAPBADDEBT">'[8]Func Study'!$AB$1316</definedName>
    <definedName name="USCHMAPS">'[8]Func Study'!$AB$1311</definedName>
    <definedName name="USCHMAPSE">'[8]Func Study'!$AB$1312</definedName>
    <definedName name="USCHMAPSG">'[8]Func Study'!$AB$1315</definedName>
    <definedName name="USCHMAPSNP">'[8]Func Study'!$AB$1313</definedName>
    <definedName name="USCHMAPSO">'[8]Func Study'!$AB$1314</definedName>
    <definedName name="USCHMATBADDEBT">'[8]Func Study'!$AB$1331</definedName>
    <definedName name="USCHMATCIAC">'[8]Func Study'!$AB$1322</definedName>
    <definedName name="USCHMATGPS">'[8]Func Study'!$AB$1328</definedName>
    <definedName name="USCHMATS">'[8]Func Study'!$AB$1320</definedName>
    <definedName name="USCHMATSCHMDEXP">'[8]Func Study'!$AB$1333</definedName>
    <definedName name="USCHMATSE">'[8]Func Study'!$AB$1326</definedName>
    <definedName name="USCHMATSG">'[8]Func Study'!$AB$1325</definedName>
    <definedName name="USCHMATSG2">'[8]Func Study'!$AB$1327</definedName>
    <definedName name="USCHMATSGCT">'[8]Func Study'!$AB$1321</definedName>
    <definedName name="USCHMATSNP">'[8]Func Study'!$AB$1323</definedName>
    <definedName name="USCHMATSNPD">'[8]Func Study'!$AB$1330</definedName>
    <definedName name="USCHMATSO">'[8]Func Study'!$AB$1329</definedName>
    <definedName name="USCHMATTAXDEPR">'[8]Func Study'!$AB$1332</definedName>
    <definedName name="USCHMATTROJD">'[8]Func Study'!$AB$1324</definedName>
    <definedName name="USCHMDFDGP">'[8]Func Study'!$AB$1340</definedName>
    <definedName name="USCHMDFDGU">'[8]Func Study'!$AB$1341</definedName>
    <definedName name="USCHMDFS">'[8]Func Study'!$AB$1339</definedName>
    <definedName name="USCHMDPIBT">'[8]Func Study'!$AB$1347</definedName>
    <definedName name="USCHMDPS">'[8]Func Study'!$AB$1344</definedName>
    <definedName name="USCHMDPSE">'[8]Func Study'!$AB$1345</definedName>
    <definedName name="USCHMDPSG">'[8]Func Study'!$AB$1348</definedName>
    <definedName name="USCHMDPSNP">'[8]Func Study'!$AB$1346</definedName>
    <definedName name="USCHMDPSO">'[8]Func Study'!$AB$1349</definedName>
    <definedName name="USCHMDTBADDEBT">'[8]Func Study'!$AB$1354</definedName>
    <definedName name="USCHMDTCN">'[8]Func Study'!$AB$1356</definedName>
    <definedName name="USCHMDTDGP">'[8]Func Study'!$AB$1358</definedName>
    <definedName name="USCHMDTGPS">'[8]Func Study'!$AB$1361</definedName>
    <definedName name="USCHMDTS">'[8]Func Study'!$AB$1353</definedName>
    <definedName name="USCHMDTSE">'[8]Func Study'!$AB$1359</definedName>
    <definedName name="USCHMDTSG">'[8]Func Study'!$AB$1360</definedName>
    <definedName name="USCHMDTSNP">'[8]Func Study'!$AB$1355</definedName>
    <definedName name="USCHMDTSNPD">'[8]Func Study'!$AB$1364</definedName>
    <definedName name="USCHMDTSO">'[8]Func Study'!$AB$1362</definedName>
    <definedName name="USCHMDTTAXDEPR">'[8]Func Study'!$AB$1363</definedName>
    <definedName name="USCHMDTTROJD">'[8]Func Study'!$AB$1357</definedName>
    <definedName name="USYieldCurves">'[25]Calcoutput (futures)'!$B$4:$C$124</definedName>
    <definedName name="UT_305A_FY_2002">#REF!</definedName>
    <definedName name="UT_RVN_0302">#REF!</definedName>
    <definedName name="UTAllocMethod">#REF!</definedName>
    <definedName name="UtGrossReceipts">[18]Variables!$D$29</definedName>
    <definedName name="UTRateBase">#REF!</definedName>
    <definedName name="ValidAccount">[14]Variables!$AK$43:$AK$369</definedName>
    <definedName name="ValidFactor">#REF!</definedName>
    <definedName name="VAR">[40]Backup!#REF!</definedName>
    <definedName name="VARIABLE">[36]Summary!#REF!</definedName>
    <definedName name="Version">#REF!</definedName>
    <definedName name="VOUCHER">#REF!</definedName>
    <definedName name="w" hidden="1">[55]Inputs!#REF!</definedName>
    <definedName name="WAAllocMethod">#REF!</definedName>
    <definedName name="WARateBase">#REF!</definedName>
    <definedName name="WaRevenueTax">[18]Variables!$D$27</definedName>
    <definedName name="WEATHER">#REF!</definedName>
    <definedName name="WEATHRNORM">#REF!</definedName>
    <definedName name="wheeling.bucks">#REF!</definedName>
    <definedName name="wheeling.bucks.name">#REF!</definedName>
    <definedName name="WIDTH">#REF!</definedName>
    <definedName name="WinterPeak">'[56]Load Data'!$D$9:$H$12,'[56]Load Data'!$D$20:$H$22</definedName>
    <definedName name="WN">#REF!</definedName>
    <definedName name="WORK1">#REF!</definedName>
    <definedName name="WORK2">#REF!</definedName>
    <definedName name="WORK3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WAllocMethod">#REF!</definedName>
    <definedName name="WYWRateBase">#REF!</definedName>
    <definedName name="x">'[57]Weather Present'!$K$7</definedName>
    <definedName name="Xfmr_Year1">[16]Variables!$C$20</definedName>
    <definedName name="Xfmr_Year2">[16]Variables!$D$20</definedName>
    <definedName name="XFMR_YR1">[22]Variables!$C$20</definedName>
    <definedName name="XFMR_YR2">[22]Variables!$D$20</definedName>
    <definedName name="xxx">[58]Variables!$AK$2:$AL$12</definedName>
    <definedName name="y" hidden="1">'[4]DSM Output'!$B$21:$B$23</definedName>
    <definedName name="Y_2">#REF!</definedName>
    <definedName name="Year">#REF!</definedName>
    <definedName name="YearEndInput">[21]Inputs!$A$3:$D$1671</definedName>
    <definedName name="YEFactorCopy">#REF!</definedName>
    <definedName name="YEFactors">[14]Factors!$S$3:$AG$99</definedName>
    <definedName name="yestcobhlhask">#REF!</definedName>
    <definedName name="yestcobhlhbid">#REF!</definedName>
    <definedName name="yesterdayscurves">'[25]Calcoutput (futures)'!$L$7:$T$128</definedName>
    <definedName name="yestmchlhask">#REF!</definedName>
    <definedName name="yestmchlhbid">#REF!</definedName>
    <definedName name="yestpvhlhask">#REF!</definedName>
    <definedName name="yestpvhlhbid">#REF!</definedName>
    <definedName name="YTD">'[59]Actuals - Data Input'!#REF!</definedName>
    <definedName name="z" hidden="1">'[4]DSM Output'!$G$21:$G$23</definedName>
    <definedName name="Z_01844156_6462_4A28_9785_1A86F4D0C834_.wvu.PrintTitles" hidden="1">#REF!</definedName>
    <definedName name="ZA">'[60] annual balance '!#REF!</definedName>
  </definedNames>
  <calcPr calcId="125725"/>
</workbook>
</file>

<file path=xl/calcChain.xml><?xml version="1.0" encoding="utf-8"?>
<calcChain xmlns="http://schemas.openxmlformats.org/spreadsheetml/2006/main">
  <c r="G11" i="4"/>
  <c r="G12" s="1"/>
  <c r="G13" s="1"/>
  <c r="G14" s="1"/>
  <c r="G15" s="1"/>
  <c r="G16" s="1"/>
  <c r="G17" s="1"/>
  <c r="G18" s="1"/>
  <c r="G19" s="1"/>
  <c r="G20" s="1"/>
  <c r="G21" s="1"/>
  <c r="C22"/>
  <c r="D22"/>
  <c r="E22"/>
  <c r="F22"/>
  <c r="H21" l="1"/>
  <c r="H24" s="1"/>
  <c r="G24"/>
</calcChain>
</file>

<file path=xl/comments1.xml><?xml version="1.0" encoding="utf-8"?>
<comments xmlns="http://schemas.openxmlformats.org/spreadsheetml/2006/main">
  <authors>
    <author>James Zhang</author>
  </authors>
  <commentList>
    <comment ref="A272" authorId="0">
      <text>
        <r>
          <rPr>
            <sz val="12"/>
            <color indexed="81"/>
            <rFont val="Tahoma"/>
            <family val="2"/>
          </rPr>
          <t>New</t>
        </r>
      </text>
    </comment>
    <comment ref="A275" authorId="0">
      <text>
        <r>
          <rPr>
            <sz val="12"/>
            <color indexed="81"/>
            <rFont val="Tahoma"/>
            <family val="2"/>
          </rPr>
          <t>New</t>
        </r>
      </text>
    </comment>
    <comment ref="A278" authorId="0">
      <text>
        <r>
          <rPr>
            <sz val="12"/>
            <color indexed="81"/>
            <rFont val="Tahoma"/>
            <family val="2"/>
          </rPr>
          <t>New</t>
        </r>
      </text>
    </comment>
  </commentList>
</comments>
</file>

<file path=xl/sharedStrings.xml><?xml version="1.0" encoding="utf-8"?>
<sst xmlns="http://schemas.openxmlformats.org/spreadsheetml/2006/main" count="726" uniqueCount="361">
  <si>
    <t>Rocky Mountain Power</t>
  </si>
  <si>
    <t>on Revenues from Electric Sales to Ultimate Consumers in Utah</t>
  </si>
  <si>
    <t>No. of</t>
  </si>
  <si>
    <t xml:space="preserve">Present </t>
  </si>
  <si>
    <t>Proposed</t>
  </si>
  <si>
    <t>Line</t>
  </si>
  <si>
    <t>Sch</t>
  </si>
  <si>
    <t>Customers</t>
  </si>
  <si>
    <t>MWh</t>
  </si>
  <si>
    <t>Revenues</t>
  </si>
  <si>
    <t>No.</t>
  </si>
  <si>
    <t>Description</t>
  </si>
  <si>
    <t>Forecast</t>
  </si>
  <si>
    <t>($000)</t>
  </si>
  <si>
    <t>(%)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</si>
  <si>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</si>
  <si>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</si>
  <si>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</si>
  <si>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</si>
  <si>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</si>
  <si>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</si>
  <si>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</si>
  <si>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</si>
  <si>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</si>
  <si>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</si>
  <si>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</si>
  <si>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</si>
  <si>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</si>
  <si>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</si>
  <si>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</si>
  <si>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</si>
  <si>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</si>
  <si>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</si>
  <si>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</si>
  <si>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</si>
  <si>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</si>
  <si>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</si>
  <si>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</si>
  <si>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</si>
  <si>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</si>
  <si>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</si>
  <si>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</si>
  <si>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</si>
  <si>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</si>
  <si>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</si>
  <si>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</si>
  <si>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</si>
  <si>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</si>
  <si>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</si>
  <si>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</si>
  <si>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</si>
  <si>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</si>
  <si>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Street Lighting-Contract (77)</t>
  </si>
  <si>
    <t>Total Public Street Lighting</t>
  </si>
  <si>
    <t>Total Sales to Ultimate Customers</t>
  </si>
  <si>
    <t>Rocky Mountain Power - State of Utah</t>
  </si>
  <si>
    <t>Forecasted</t>
  </si>
  <si>
    <t>Revenue</t>
  </si>
  <si>
    <t>Units</t>
  </si>
  <si>
    <t>Price</t>
  </si>
  <si>
    <t>Dollars</t>
  </si>
  <si>
    <t>Schedule No. 1- Residential Service</t>
  </si>
  <si>
    <t xml:space="preserve">  Total Customer</t>
  </si>
  <si>
    <t xml:space="preserve">  Customer Charge - 1 Phase</t>
  </si>
  <si>
    <t xml:space="preserve">  Customer Charge - 3 Phase</t>
  </si>
  <si>
    <t xml:space="preserve">  First 400 kWh (May-Sept)</t>
  </si>
  <si>
    <t>¢</t>
  </si>
  <si>
    <t xml:space="preserve">  Next 600 kWh (May-Sept)</t>
  </si>
  <si>
    <t xml:space="preserve">  All add'l kWh (May-Sept)</t>
  </si>
  <si>
    <t xml:space="preserve">  All kWh (Oct-Apr)</t>
  </si>
  <si>
    <t xml:space="preserve">  Minimum 1 Phase</t>
  </si>
  <si>
    <t xml:space="preserve">  Minimum 3 Phase</t>
  </si>
  <si>
    <t xml:space="preserve">  Minimum Seasonal</t>
  </si>
  <si>
    <t xml:space="preserve">  kWh in Minimum</t>
  </si>
  <si>
    <t xml:space="preserve">      kWh in Minimum - Summer</t>
  </si>
  <si>
    <t xml:space="preserve">      kWh in Minimum - Winter</t>
  </si>
  <si>
    <t xml:space="preserve">  Unbilled</t>
  </si>
  <si>
    <t xml:space="preserve">  Total</t>
  </si>
  <si>
    <t>Schedule No. 3- Residential Service</t>
  </si>
  <si>
    <t>Schedule No. 2 - Residential Service Optional Time-of-Day</t>
  </si>
  <si>
    <t xml:space="preserve">  On-Peak kWh (May - Sept)</t>
  </si>
  <si>
    <t xml:space="preserve">  Off-Peak kWh (May - Sept)</t>
  </si>
  <si>
    <t>Schedule No. 6 - Composite</t>
  </si>
  <si>
    <t xml:space="preserve">  Customer Charge</t>
  </si>
  <si>
    <t xml:space="preserve">  All kW (May - Sept)</t>
  </si>
  <si>
    <t xml:space="preserve">  All kW (Oct - Apr)</t>
  </si>
  <si>
    <t xml:space="preserve">  Voltage Discount</t>
  </si>
  <si>
    <t xml:space="preserve">  All kWh</t>
  </si>
  <si>
    <t xml:space="preserve">      kWh (May - Sept)</t>
  </si>
  <si>
    <t xml:space="preserve">      kWh (Oct - Apr)</t>
  </si>
  <si>
    <t xml:space="preserve">  Seasonal Service</t>
  </si>
  <si>
    <t xml:space="preserve">      kWh (May-Sept)</t>
  </si>
  <si>
    <t xml:space="preserve">      kWh (Oct-Apr)</t>
  </si>
  <si>
    <t>Schedule No. 6B - Demand Time-of-Day Option - Composite</t>
  </si>
  <si>
    <t xml:space="preserve">  All On-peak kW (May - Sept)</t>
  </si>
  <si>
    <t xml:space="preserve">  All On-peak kW (Oct - Apr)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</si>
  <si>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</si>
  <si>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</si>
  <si>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</si>
  <si>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</si>
  <si>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</si>
  <si>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>Schedule No. 7 - Security Area Lighting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</si>
  <si>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</si>
  <si>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</si>
  <si>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</si>
  <si>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</si>
  <si>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</si>
  <si>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</si>
  <si>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</si>
  <si>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</si>
  <si>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</si>
  <si>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</si>
  <si>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</si>
  <si>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</si>
  <si>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</si>
  <si>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</si>
  <si>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</si>
  <si>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</si>
  <si>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</si>
  <si>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</si>
  <si>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</si>
  <si>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</si>
  <si>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</si>
  <si>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</si>
  <si>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</si>
  <si>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</si>
  <si>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</si>
  <si>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</si>
  <si>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</si>
  <si>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</si>
  <si>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</si>
  <si>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</si>
  <si>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Total (kWh)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</si>
  <si>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</si>
  <si>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</si>
  <si>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</si>
  <si>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</si>
  <si>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</si>
  <si>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</si>
  <si>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</si>
  <si>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</si>
  <si>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>Schedule No. 9A - Energy TOD - Composite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</si>
  <si>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</si>
  <si>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</si>
  <si>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</si>
  <si>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</si>
  <si>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</si>
  <si>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</si>
  <si>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</si>
  <si>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</si>
  <si>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</si>
  <si>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</si>
  <si>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</si>
  <si>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Customers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</si>
  <si>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</si>
  <si>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</si>
  <si>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</si>
  <si>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</si>
  <si>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</si>
  <si>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</si>
  <si>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</si>
  <si>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</si>
  <si>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 (HPS)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</si>
  <si>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</si>
  <si>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</si>
  <si>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</si>
  <si>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</si>
  <si>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</si>
  <si>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</si>
  <si>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</si>
  <si>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</si>
  <si>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</si>
  <si>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</si>
  <si>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</si>
  <si>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</si>
  <si>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</si>
  <si>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</si>
  <si>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</si>
  <si>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 (MH)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</si>
  <si>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</si>
  <si>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</si>
  <si>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</si>
  <si>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</si>
  <si>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</si>
  <si>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</si>
  <si>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</si>
  <si>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</si>
  <si>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</si>
  <si>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</si>
  <si>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</si>
  <si>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Mercury Vapor Lamps (No New Service) (MV)</t>
  </si>
  <si>
    <t xml:space="preserve">   4,000 Lumen</t>
  </si>
  <si>
    <t xml:space="preserve">   10,000 Lumen</t>
  </si>
  <si>
    <t xml:space="preserve">   10,000 Lumen @ 90%</t>
  </si>
  <si>
    <t xml:space="preserve">  Incandescent Lamps (No New Service) (INC)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</si>
  <si>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</si>
  <si>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</si>
  <si>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</si>
  <si>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</si>
  <si>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Fluorescent Lamps (No New Service) (FLOUR)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</si>
  <si>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</si>
  <si>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</si>
  <si>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</si>
  <si>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</si>
  <si>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</si>
  <si>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</si>
  <si>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</si>
  <si>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</si>
  <si>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</si>
  <si>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</si>
  <si>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</si>
  <si>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</si>
  <si>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</si>
  <si>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Metal Halide Lamps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</si>
  <si>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</si>
  <si>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</si>
  <si>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</si>
  <si>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</si>
  <si>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</si>
  <si>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</si>
  <si>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Customer</t>
  </si>
  <si>
    <t>2a - Partial Maintenance (No New Service)</t>
  </si>
  <si>
    <t xml:space="preserve">  Incandescent Lamps</t>
  </si>
  <si>
    <t xml:space="preserve">   2,500 Lumen or Less</t>
  </si>
  <si>
    <t xml:space="preserve">   2,500 Lumen or Less @ 85%</t>
  </si>
  <si>
    <t xml:space="preserve">  Mercury Vapor Lamps</t>
  </si>
  <si>
    <t xml:space="preserve">   54,000 Lumen</t>
  </si>
  <si>
    <t xml:space="preserve">  High Pressure Sodium Vapor Lamps</t>
  </si>
  <si>
    <t xml:space="preserve">   9,500 Lumen @ 85%</t>
  </si>
  <si>
    <t xml:space="preserve">   9,500 Lumen - Decorative</t>
  </si>
  <si>
    <t xml:space="preserve">   16,000 Lumen @ 85%</t>
  </si>
  <si>
    <t xml:space="preserve">   16,000 Lumen - Decorative</t>
  </si>
  <si>
    <t xml:space="preserve">   22,000 Lumen </t>
  </si>
  <si>
    <t xml:space="preserve">   27,500 Lumen @ 85%</t>
  </si>
  <si>
    <t xml:space="preserve">   27,500 Lumen - Decorative</t>
  </si>
  <si>
    <t xml:space="preserve">   50,000 Lumen @ 85%</t>
  </si>
  <si>
    <t xml:space="preserve">   50,000 Lumen - Decorative</t>
  </si>
  <si>
    <t xml:space="preserve">   9,000 Lumen - Decorative</t>
  </si>
  <si>
    <t xml:space="preserve">   12,000 Lumen @ 85%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</si>
  <si>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</si>
  <si>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</si>
  <si>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</si>
  <si>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</si>
  <si>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</si>
  <si>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</si>
  <si>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</si>
  <si>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Sodium Vapor Lamps</t>
  </si>
  <si>
    <t xml:space="preserve">   9,500 Lumen @ 90%</t>
  </si>
  <si>
    <t xml:space="preserve">   16,000 Lumen @ 90%</t>
  </si>
  <si>
    <t xml:space="preserve">   50,000 Lumen @ 90%</t>
  </si>
  <si>
    <t xml:space="preserve">   107,000 Lumen </t>
  </si>
  <si>
    <t>kWh Street Lighting</t>
  </si>
  <si>
    <t>Schedule 15.1 - Metered Outdoor Nighttime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</si>
  <si>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</si>
  <si>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</si>
  <si>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</si>
  <si>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</si>
  <si>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</si>
  <si>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</si>
  <si>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>Schedule 15.2 - Traffic Signal Systems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</si>
  <si>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</si>
  <si>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</si>
  <si>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</si>
  <si>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</si>
  <si>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</si>
  <si>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</si>
  <si>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</si>
  <si>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Schedule No. 23 - Distribution Voltage - Small Customer - Composite</t>
  </si>
  <si>
    <t xml:space="preserve">  kW over 15 (May - Sept)</t>
  </si>
  <si>
    <t xml:space="preserve">  kW over 15 (Oct - Apr)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</si>
  <si>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</si>
  <si>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</si>
  <si>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</si>
  <si>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</si>
  <si>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>Schedule No.31 - Back-Up, Maintenance, and Supplementary Power - Composite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</si>
  <si>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</si>
  <si>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</si>
  <si>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</si>
  <si>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</si>
  <si>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</si>
  <si>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</si>
  <si>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</si>
  <si>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</si>
  <si>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</si>
  <si>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</si>
  <si>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</si>
  <si>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</si>
  <si>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</si>
  <si>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 xml:space="preserve">  kW High Load Hours</t>
  </si>
  <si>
    <t xml:space="preserve">  kW Low Load Hours</t>
  </si>
  <si>
    <t xml:space="preserve">  kWh High Load Hours</t>
  </si>
  <si>
    <t xml:space="preserve">  kWh Low Load Hours</t>
  </si>
  <si>
    <t xml:space="preserve">  Interruptible kWh</t>
  </si>
  <si>
    <t>Contract 3 - Composite</t>
  </si>
  <si>
    <t xml:space="preserve">  Facilities Charge per kW - Back-Up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</si>
  <si>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</si>
  <si>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</si>
  <si>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</si>
  <si>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</si>
  <si>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</si>
  <si>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</si>
  <si>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</si>
  <si>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</si>
  <si>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</si>
  <si>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</si>
  <si>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Rate No. 77 - Security Lighting, 08THIK0077</t>
  </si>
  <si>
    <t xml:space="preserve">  Customer</t>
  </si>
  <si>
    <t xml:space="preserve">  20,000 Mercury Vapor</t>
  </si>
  <si>
    <t>Lighting Contract - Post Top Lighting - 08PTLD000N/08PTLD000R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</si>
  <si>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</si>
  <si>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</si>
  <si>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</si>
  <si>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</si>
  <si>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</si>
  <si>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</si>
  <si>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</si>
  <si>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</si>
  <si>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</si>
  <si>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</si>
  <si>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</si>
  <si>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</si>
  <si>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Base Period 12 Months Ending June 2011</t>
  </si>
  <si>
    <t>Forecast Test Period 12 Months Ending May 2013</t>
  </si>
  <si>
    <t>DSM Refund</t>
  </si>
  <si>
    <t>Blocking Based on Adjusted Actual and Forecasted Loads</t>
  </si>
  <si>
    <t>Estimated Effect of Proposed Schedule 194 DSM Refund Credit</t>
  </si>
  <si>
    <t>Proposed Schedule 194 DSM Refund Credit Calculation</t>
  </si>
  <si>
    <r>
      <t>Present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</si>
  <si>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Include proposed EBA of $29 million and REC of -$4 million.</t>
    </r>
  </si>
  <si>
    <t xml:space="preserve">    Other Rev - EBA</t>
  </si>
  <si>
    <t xml:space="preserve">    Other Rev - REC</t>
  </si>
  <si>
    <t xml:space="preserve">    Other Rev - Total</t>
  </si>
  <si>
    <t>Total Commercial &amp; Industrial &amp; OSPA
(excluding Contracts, AGA)</t>
  </si>
  <si>
    <t>Total Sales to Ultimate Customers 
(excluding Contracts, AGA)</t>
  </si>
  <si>
    <t>Proposed DSM Refund Credit</t>
  </si>
  <si>
    <t>Exhibit B</t>
  </si>
  <si>
    <t>Exhibit C</t>
  </si>
  <si>
    <t>January 31, 2012</t>
  </si>
  <si>
    <t>2011 totals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</si>
  <si>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</si>
  <si>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</si>
  <si>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</si>
  <si>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</si>
  <si>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</si>
  <si>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</si>
  <si>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</si>
  <si>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</si>
  <si>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</si>
  <si>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</si>
  <si>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</si>
  <si>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</si>
  <si>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 xml:space="preserve">Accrual Based Accumulated Balance </t>
  </si>
  <si>
    <t>Cash Basis Accumulated Balance</t>
  </si>
  <si>
    <t xml:space="preserve">Carrying Charge </t>
  </si>
  <si>
    <t>Rate Recovery</t>
  </si>
  <si>
    <t>Accrued Program Costs</t>
  </si>
  <si>
    <t>Monthly Program Costs - Fixed Assets</t>
  </si>
  <si>
    <t/>
  </si>
  <si>
    <t>CALCULATION OF DEFERREAL ACCOUNT BALANCE</t>
  </si>
  <si>
    <t>UTAH DSM</t>
  </si>
  <si>
    <t>Exhibit 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</si>
</sst>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.0000_);\(&quot;$&quot;#,##0.0000\)"/>
    <numFmt numFmtId="167" formatCode="_(&quot;$&quot;* #,##0_);_(&quot;$&quot;* \(#,##0\);_(&quot;$&quot;* &quot;-&quot;??_);_(@_)"/>
    <numFmt numFmtId="168" formatCode="&quot;$&quot;#,##0"/>
    <numFmt numFmtId="169" formatCode="0.0%"/>
    <numFmt numFmtId="170" formatCode="0.0000_);[Red]\(0.0000\)"/>
    <numFmt numFmtId="171" formatCode="0.0000_)"/>
    <numFmt numFmtId="172" formatCode="#,##0.0000"/>
    <numFmt numFmtId="173" formatCode="#,##0.00000_);\(#,##0.00000\)"/>
    <numFmt numFmtId="174" formatCode="#,##0.0000_);\(#,##0.0000\)"/>
    <numFmt numFmtId="175" formatCode="_(* #,##0.0000_);_(* \(#,##0.0000\);_(* &quot;-&quot;??_);_(@_)"/>
    <numFmt numFmtId="176" formatCode="0.0000"/>
    <numFmt numFmtId="177" formatCode="&quot;$&quot;#,##0.00"/>
    <numFmt numFmtId="178" formatCode="#,##0;\-#,##0;&quot;-&quot;"/>
    <numFmt numFmtId="179" formatCode="_-* #,##0\ &quot;F&quot;_-;\-* #,##0\ &quot;F&quot;_-;_-* &quot;-&quot;\ &quot;F&quot;_-;_-@_-"/>
    <numFmt numFmtId="180" formatCode="_(* #,##0.00_);[Red]_(* \(#,##0.00\);_(* &quot;-&quot;??_);_(@_)"/>
    <numFmt numFmtId="181" formatCode="&quot;$&quot;###0;[Red]\(&quot;$&quot;###0\)"/>
    <numFmt numFmtId="182" formatCode="mmmm\ d\,\ yyyy"/>
    <numFmt numFmtId="183" formatCode="0.000%"/>
    <numFmt numFmtId="184" formatCode="########\-###\-###"/>
    <numFmt numFmtId="185" formatCode="0.0"/>
    <numFmt numFmtId="186" formatCode="#,##0.000;[Red]\-#,##0.000"/>
    <numFmt numFmtId="187" formatCode="_(* #,##0_);[Red]_(* \(#,##0\);_(* &quot;-&quot;_);_(@_)"/>
    <numFmt numFmtId="188" formatCode="#,##0.0_);\(#,##0.0\);\-\ ;"/>
    <numFmt numFmtId="189" formatCode="mmm\ dd\,\ yyyy"/>
  </numFmts>
  <fonts count="70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sz val="12"/>
      <color indexed="81"/>
      <name val="Tahoma"/>
      <family val="2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8"/>
      <name val="Arial"/>
      <family val="2"/>
    </font>
    <font>
      <sz val="12"/>
      <name val="Helv"/>
    </font>
    <font>
      <sz val="12"/>
      <name val="Arial MT"/>
    </font>
    <font>
      <sz val="8"/>
      <color theme="1"/>
      <name val="Courier New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Accounting"/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4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/>
    <xf numFmtId="164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left"/>
    </xf>
    <xf numFmtId="165" fontId="7" fillId="0" borderId="0" applyFont="0" applyAlignment="0" applyProtection="0"/>
    <xf numFmtId="0" fontId="6" fillId="0" borderId="0">
      <alignment wrapText="1"/>
    </xf>
    <xf numFmtId="0" fontId="3" fillId="0" borderId="0"/>
    <xf numFmtId="0" fontId="4" fillId="0" borderId="0"/>
    <xf numFmtId="41" fontId="13" fillId="0" borderId="0" applyFont="0" applyFill="0" applyBorder="0" applyAlignment="0" applyProtection="0"/>
    <xf numFmtId="177" fontId="14" fillId="0" borderId="0"/>
    <xf numFmtId="0" fontId="15" fillId="0" borderId="0"/>
    <xf numFmtId="0" fontId="3" fillId="0" borderId="0"/>
    <xf numFmtId="0" fontId="4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7" fillId="0" borderId="0">
      <alignment horizontal="left"/>
    </xf>
    <xf numFmtId="0" fontId="6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8" fillId="3" borderId="0" applyNumberFormat="0" applyBorder="0" applyAlignment="0" applyProtection="0"/>
    <xf numFmtId="178" fontId="29" fillId="0" borderId="0" applyFill="0" applyBorder="0" applyAlignment="0"/>
    <xf numFmtId="0" fontId="30" fillId="15" borderId="8" applyNumberFormat="0" applyAlignment="0" applyProtection="0"/>
    <xf numFmtId="0" fontId="31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" fontId="3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37" fontId="6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1" fontId="34" fillId="0" borderId="0" applyFont="0" applyFill="0" applyBorder="0" applyProtection="0">
      <alignment horizontal="right"/>
    </xf>
    <xf numFmtId="5" fontId="33" fillId="0" borderId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33" fillId="0" borderId="0"/>
    <xf numFmtId="0" fontId="33" fillId="0" borderId="0"/>
    <xf numFmtId="182" fontId="6" fillId="0" borderId="0" applyFill="0" applyBorder="0" applyAlignment="0" applyProtection="0"/>
    <xf numFmtId="2" fontId="6" fillId="0" borderId="0" applyFont="0" applyFill="0" applyBorder="0" applyAlignment="0" applyProtection="0"/>
    <xf numFmtId="0" fontId="33" fillId="0" borderId="0"/>
    <xf numFmtId="38" fontId="35" fillId="16" borderId="0" applyNumberFormat="0" applyBorder="0" applyAlignment="0" applyProtection="0"/>
    <xf numFmtId="0" fontId="36" fillId="0" borderId="0"/>
    <xf numFmtId="0" fontId="37" fillId="0" borderId="9" applyNumberFormat="0" applyAlignment="0" applyProtection="0">
      <alignment horizontal="left" vertical="center"/>
    </xf>
    <xf numFmtId="0" fontId="37" fillId="0" borderId="7">
      <alignment horizontal="left" vertical="center"/>
    </xf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183" fontId="6" fillId="0" borderId="0">
      <protection locked="0"/>
    </xf>
    <xf numFmtId="183" fontId="6" fillId="0" borderId="0">
      <protection locked="0"/>
    </xf>
    <xf numFmtId="10" fontId="35" fillId="17" borderId="13" applyNumberFormat="0" applyBorder="0" applyAlignment="0" applyProtection="0"/>
    <xf numFmtId="38" fontId="41" fillId="0" borderId="0">
      <alignment horizontal="left" wrapText="1"/>
    </xf>
    <xf numFmtId="38" fontId="42" fillId="0" borderId="0">
      <alignment horizontal="left" wrapText="1"/>
    </xf>
    <xf numFmtId="184" fontId="6" fillId="0" borderId="0"/>
    <xf numFmtId="185" fontId="43" fillId="0" borderId="0" applyNumberFormat="0" applyFill="0" applyBorder="0" applyAlignment="0" applyProtection="0"/>
    <xf numFmtId="0" fontId="35" fillId="0" borderId="14" applyNumberFormat="0" applyBorder="0" applyAlignment="0"/>
    <xf numFmtId="0" fontId="35" fillId="0" borderId="14" applyNumberFormat="0" applyBorder="0" applyAlignment="0"/>
    <xf numFmtId="0" fontId="35" fillId="0" borderId="14" applyNumberFormat="0" applyBorder="0" applyAlignment="0"/>
    <xf numFmtId="186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2" fillId="0" borderId="0"/>
    <xf numFmtId="0" fontId="2" fillId="0" borderId="0"/>
    <xf numFmtId="0" fontId="2" fillId="0" borderId="0"/>
    <xf numFmtId="187" fontId="6" fillId="0" borderId="0"/>
    <xf numFmtId="187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33" fillId="0" borderId="0"/>
    <xf numFmtId="188" fontId="4" fillId="0" borderId="0" applyFont="0" applyFill="0" applyBorder="0" applyProtection="0"/>
    <xf numFmtId="0" fontId="47" fillId="15" borderId="15" applyNumberFormat="0" applyAlignment="0" applyProtection="0"/>
    <xf numFmtId="40" fontId="29" fillId="18" borderId="0">
      <alignment horizontal="right"/>
    </xf>
    <xf numFmtId="0" fontId="48" fillId="18" borderId="0">
      <alignment horizontal="left"/>
    </xf>
    <xf numFmtId="12" fontId="37" fillId="19" borderId="16">
      <alignment horizontal="left"/>
    </xf>
    <xf numFmtId="0" fontId="33" fillId="0" borderId="0"/>
    <xf numFmtId="0" fontId="33" fillId="0" borderId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0"/>
    <xf numFmtId="4" fontId="48" fillId="20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48" fillId="21" borderId="17" applyNumberFormat="0" applyProtection="0">
      <alignment vertical="center"/>
    </xf>
    <xf numFmtId="0" fontId="48" fillId="21" borderId="17" applyNumberFormat="0" applyProtection="0">
      <alignment horizontal="left" vertical="top" indent="1"/>
    </xf>
    <xf numFmtId="4" fontId="48" fillId="22" borderId="0" applyNumberFormat="0" applyProtection="0">
      <alignment horizontal="left" vertical="center" indent="1"/>
    </xf>
    <xf numFmtId="4" fontId="29" fillId="3" borderId="17" applyNumberFormat="0" applyProtection="0">
      <alignment horizontal="right" vertical="center"/>
    </xf>
    <xf numFmtId="4" fontId="29" fillId="23" borderId="17" applyNumberFormat="0" applyProtection="0">
      <alignment horizontal="right" vertical="center"/>
    </xf>
    <xf numFmtId="4" fontId="29" fillId="13" borderId="17" applyNumberFormat="0" applyProtection="0">
      <alignment horizontal="right" vertical="center"/>
    </xf>
    <xf numFmtId="4" fontId="29" fillId="8" borderId="17" applyNumberFormat="0" applyProtection="0">
      <alignment horizontal="right" vertical="center"/>
    </xf>
    <xf numFmtId="4" fontId="29" fillId="11" borderId="17" applyNumberFormat="0" applyProtection="0">
      <alignment horizontal="right" vertical="center"/>
    </xf>
    <xf numFmtId="4" fontId="29" fillId="24" borderId="17" applyNumberFormat="0" applyProtection="0">
      <alignment horizontal="right" vertical="center"/>
    </xf>
    <xf numFmtId="4" fontId="29" fillId="14" borderId="17" applyNumberFormat="0" applyProtection="0">
      <alignment horizontal="right" vertical="center"/>
    </xf>
    <xf numFmtId="4" fontId="29" fillId="25" borderId="17" applyNumberFormat="0" applyProtection="0">
      <alignment horizontal="right" vertical="center"/>
    </xf>
    <xf numFmtId="4" fontId="29" fillId="7" borderId="17" applyNumberFormat="0" applyProtection="0">
      <alignment horizontal="right" vertical="center"/>
    </xf>
    <xf numFmtId="4" fontId="48" fillId="26" borderId="18" applyNumberFormat="0" applyProtection="0">
      <alignment horizontal="left" vertical="center" indent="1"/>
    </xf>
    <xf numFmtId="4" fontId="29" fillId="27" borderId="0" applyNumberFormat="0" applyProtection="0">
      <alignment horizontal="left" vertical="center" indent="1"/>
    </xf>
    <xf numFmtId="4" fontId="51" fillId="28" borderId="0" applyNumberFormat="0" applyProtection="0">
      <alignment horizontal="left" vertical="center" indent="1"/>
    </xf>
    <xf numFmtId="4" fontId="29" fillId="29" borderId="17" applyNumberFormat="0" applyProtection="0">
      <alignment horizontal="right" vertical="center"/>
    </xf>
    <xf numFmtId="4" fontId="52" fillId="0" borderId="0" applyNumberFormat="0" applyProtection="0">
      <alignment horizontal="left" vertical="center" indent="1"/>
    </xf>
    <xf numFmtId="4" fontId="53" fillId="0" borderId="0" applyNumberFormat="0" applyProtection="0">
      <alignment horizontal="left" vertical="center" indent="1"/>
    </xf>
    <xf numFmtId="0" fontId="6" fillId="28" borderId="17" applyNumberFormat="0" applyProtection="0">
      <alignment horizontal="left" vertical="center" indent="1"/>
    </xf>
    <xf numFmtId="0" fontId="6" fillId="28" borderId="17" applyNumberFormat="0" applyProtection="0">
      <alignment horizontal="left" vertical="top" indent="1"/>
    </xf>
    <xf numFmtId="0" fontId="6" fillId="22" borderId="17" applyNumberFormat="0" applyProtection="0">
      <alignment horizontal="left" vertical="center" indent="1"/>
    </xf>
    <xf numFmtId="0" fontId="6" fillId="22" borderId="17" applyNumberFormat="0" applyProtection="0">
      <alignment horizontal="left" vertical="top" indent="1"/>
    </xf>
    <xf numFmtId="0" fontId="6" fillId="30" borderId="17" applyNumberFormat="0" applyProtection="0">
      <alignment horizontal="left" vertical="center" indent="1"/>
    </xf>
    <xf numFmtId="0" fontId="6" fillId="30" borderId="17" applyNumberFormat="0" applyProtection="0">
      <alignment horizontal="left" vertical="top" indent="1"/>
    </xf>
    <xf numFmtId="0" fontId="6" fillId="31" borderId="17" applyNumberFormat="0" applyProtection="0">
      <alignment horizontal="left" vertical="center" indent="1"/>
    </xf>
    <xf numFmtId="0" fontId="6" fillId="31" borderId="17" applyNumberFormat="0" applyProtection="0">
      <alignment horizontal="left" vertical="top" indent="1"/>
    </xf>
    <xf numFmtId="4" fontId="29" fillId="17" borderId="17" applyNumberFormat="0" applyProtection="0">
      <alignment vertical="center"/>
    </xf>
    <xf numFmtId="4" fontId="54" fillId="17" borderId="17" applyNumberFormat="0" applyProtection="0">
      <alignment vertical="center"/>
    </xf>
    <xf numFmtId="4" fontId="29" fillId="17" borderId="17" applyNumberFormat="0" applyProtection="0">
      <alignment horizontal="left" vertical="center" indent="1"/>
    </xf>
    <xf numFmtId="0" fontId="29" fillId="17" borderId="17" applyNumberFormat="0" applyProtection="0">
      <alignment horizontal="left" vertical="top" indent="1"/>
    </xf>
    <xf numFmtId="4" fontId="29" fillId="18" borderId="19" applyNumberFormat="0" applyProtection="0">
      <alignment horizontal="right" vertical="center"/>
    </xf>
    <xf numFmtId="4" fontId="54" fillId="27" borderId="17" applyNumberFormat="0" applyProtection="0">
      <alignment horizontal="right" vertical="center"/>
    </xf>
    <xf numFmtId="4" fontId="29" fillId="29" borderId="17" applyNumberFormat="0" applyProtection="0">
      <alignment horizontal="left" vertical="center" indent="1"/>
    </xf>
    <xf numFmtId="0" fontId="29" fillId="22" borderId="17" applyNumberFormat="0" applyProtection="0">
      <alignment horizontal="center" vertical="top"/>
    </xf>
    <xf numFmtId="4" fontId="55" fillId="0" borderId="0" applyNumberFormat="0" applyProtection="0">
      <alignment horizontal="left" vertical="center"/>
    </xf>
    <xf numFmtId="4" fontId="24" fillId="32" borderId="0" applyNumberFormat="0" applyProtection="0">
      <alignment horizontal="left"/>
    </xf>
    <xf numFmtId="4" fontId="56" fillId="27" borderId="17" applyNumberFormat="0" applyProtection="0">
      <alignment horizontal="right" vertical="center"/>
    </xf>
    <xf numFmtId="37" fontId="45" fillId="33" borderId="0" applyNumberFormat="0" applyFont="0" applyBorder="0" applyAlignment="0" applyProtection="0"/>
    <xf numFmtId="172" fontId="6" fillId="0" borderId="20">
      <alignment horizontal="justify" vertical="top" wrapText="1"/>
    </xf>
    <xf numFmtId="0" fontId="57" fillId="34" borderId="21"/>
    <xf numFmtId="0" fontId="6" fillId="0" borderId="0">
      <alignment horizontal="left" wrapText="1"/>
    </xf>
    <xf numFmtId="189" fontId="6" fillId="0" borderId="0" applyFill="0" applyBorder="0" applyAlignment="0" applyProtection="0">
      <alignment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38" fontId="6" fillId="0" borderId="0">
      <alignment horizontal="left" wrapText="1"/>
    </xf>
    <xf numFmtId="0" fontId="58" fillId="0" borderId="0" applyNumberFormat="0" applyFill="0" applyBorder="0" applyAlignment="0" applyProtection="0"/>
    <xf numFmtId="0" fontId="25" fillId="0" borderId="13">
      <alignment horizontal="center" vertical="center" wrapText="1"/>
    </xf>
    <xf numFmtId="0" fontId="59" fillId="0" borderId="22" applyNumberFormat="0" applyFill="0" applyAlignment="0" applyProtection="0"/>
    <xf numFmtId="0" fontId="33" fillId="0" borderId="4"/>
    <xf numFmtId="0" fontId="33" fillId="0" borderId="3"/>
    <xf numFmtId="38" fontId="29" fillId="0" borderId="23" applyFill="0" applyBorder="0" applyAlignment="0" applyProtection="0">
      <protection locked="0"/>
    </xf>
    <xf numFmtId="37" fontId="35" fillId="21" borderId="0" applyNumberFormat="0" applyBorder="0" applyAlignment="0" applyProtection="0"/>
    <xf numFmtId="37" fontId="35" fillId="21" borderId="0" applyNumberFormat="0" applyBorder="0" applyAlignment="0" applyProtection="0"/>
    <xf numFmtId="37" fontId="35" fillId="21" borderId="0" applyNumberFormat="0" applyBorder="0" applyAlignment="0" applyProtection="0"/>
    <xf numFmtId="37" fontId="35" fillId="0" borderId="0"/>
    <xf numFmtId="37" fontId="35" fillId="21" borderId="0" applyNumberFormat="0" applyBorder="0" applyAlignment="0" applyProtection="0"/>
    <xf numFmtId="3" fontId="60" fillId="35" borderId="24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9">
    <xf numFmtId="0" fontId="0" fillId="0" borderId="0" xfId="0"/>
    <xf numFmtId="164" fontId="5" fillId="0" borderId="0" xfId="4" applyFont="1" applyAlignment="1">
      <alignment horizontal="centerContinuous"/>
    </xf>
    <xf numFmtId="164" fontId="5" fillId="0" borderId="0" xfId="4" applyFont="1" applyFill="1" applyAlignment="1">
      <alignment horizontal="centerContinuous"/>
    </xf>
    <xf numFmtId="164" fontId="4" fillId="0" borderId="0" xfId="4" applyFill="1" applyAlignment="1">
      <alignment horizontal="centerContinuous"/>
    </xf>
    <xf numFmtId="164" fontId="4" fillId="0" borderId="0" xfId="4"/>
    <xf numFmtId="0" fontId="0" fillId="0" borderId="0" xfId="0" applyAlignment="1">
      <alignment horizontal="centerContinuous"/>
    </xf>
    <xf numFmtId="0" fontId="0" fillId="0" borderId="0" xfId="0" applyAlignment="1"/>
    <xf numFmtId="164" fontId="4" fillId="0" borderId="0" xfId="4" applyAlignment="1">
      <alignment horizontal="centerContinuous"/>
    </xf>
    <xf numFmtId="164" fontId="5" fillId="0" borderId="0" xfId="4" applyFont="1" applyFill="1" applyAlignment="1">
      <alignment horizontal="center"/>
    </xf>
    <xf numFmtId="164" fontId="5" fillId="0" borderId="0" xfId="4" applyFont="1" applyAlignment="1">
      <alignment horizontal="center"/>
    </xf>
    <xf numFmtId="164" fontId="5" fillId="0" borderId="0" xfId="4" applyFont="1" applyFill="1" applyBorder="1" applyAlignment="1">
      <alignment horizontal="center"/>
    </xf>
    <xf numFmtId="164" fontId="5" fillId="0" borderId="0" xfId="4" applyFont="1" applyFill="1" applyBorder="1" applyAlignment="1">
      <alignment horizontal="centerContinuous"/>
    </xf>
    <xf numFmtId="164" fontId="5" fillId="0" borderId="0" xfId="4" applyFont="1"/>
    <xf numFmtId="10" fontId="5" fillId="0" borderId="0" xfId="4" applyNumberFormat="1" applyFont="1" applyFill="1" applyBorder="1" applyAlignment="1">
      <alignment horizontal="centerContinuous"/>
    </xf>
    <xf numFmtId="164" fontId="5" fillId="0" borderId="1" xfId="4" applyFont="1" applyBorder="1" applyAlignment="1">
      <alignment horizontal="center"/>
    </xf>
    <xf numFmtId="164" fontId="5" fillId="0" borderId="1" xfId="4" applyFont="1" applyFill="1" applyBorder="1" applyAlignment="1">
      <alignment horizontal="center"/>
    </xf>
    <xf numFmtId="164" fontId="5" fillId="0" borderId="1" xfId="4" quotePrefix="1" applyFont="1" applyFill="1" applyBorder="1" applyAlignment="1">
      <alignment horizontal="center"/>
    </xf>
    <xf numFmtId="10" fontId="5" fillId="0" borderId="1" xfId="4" applyNumberFormat="1" applyFont="1" applyFill="1" applyBorder="1" applyAlignment="1">
      <alignment horizontal="center"/>
    </xf>
    <xf numFmtId="37" fontId="5" fillId="0" borderId="0" xfId="4" quotePrefix="1" applyNumberFormat="1" applyFont="1" applyAlignment="1">
      <alignment horizontal="center"/>
    </xf>
    <xf numFmtId="37" fontId="5" fillId="0" borderId="0" xfId="4" quotePrefix="1" applyNumberFormat="1" applyFont="1" applyFill="1" applyAlignment="1">
      <alignment horizontal="center"/>
    </xf>
    <xf numFmtId="164" fontId="5" fillId="0" borderId="0" xfId="4" applyFont="1" applyFill="1"/>
    <xf numFmtId="164" fontId="4" fillId="0" borderId="0" xfId="4" applyFill="1"/>
    <xf numFmtId="164" fontId="4" fillId="0" borderId="0" xfId="4" applyFont="1" applyAlignment="1">
      <alignment horizontal="right"/>
    </xf>
    <xf numFmtId="165" fontId="4" fillId="0" borderId="0" xfId="1" applyNumberFormat="1" applyFont="1" applyFill="1"/>
    <xf numFmtId="5" fontId="4" fillId="0" borderId="0" xfId="2" applyNumberFormat="1" applyFont="1" applyFill="1"/>
    <xf numFmtId="5" fontId="4" fillId="0" borderId="0" xfId="4" applyNumberFormat="1" applyFill="1"/>
    <xf numFmtId="164" fontId="4" fillId="0" borderId="0" xfId="4" applyAlignment="1">
      <alignment horizontal="right"/>
    </xf>
    <xf numFmtId="164" fontId="4" fillId="0" borderId="0" xfId="4" applyFont="1"/>
    <xf numFmtId="164" fontId="4" fillId="0" borderId="0" xfId="4" applyBorder="1" applyAlignment="1">
      <alignment horizontal="right"/>
    </xf>
    <xf numFmtId="164" fontId="4" fillId="0" borderId="1" xfId="4" applyFill="1" applyBorder="1" applyAlignment="1">
      <alignment horizontal="right"/>
    </xf>
    <xf numFmtId="5" fontId="4" fillId="0" borderId="1" xfId="2" applyNumberFormat="1" applyFont="1" applyFill="1" applyBorder="1"/>
    <xf numFmtId="10" fontId="4" fillId="0" borderId="0" xfId="2" applyNumberFormat="1" applyFont="1" applyFill="1"/>
    <xf numFmtId="166" fontId="4" fillId="0" borderId="0" xfId="2" applyNumberFormat="1" applyFont="1" applyFill="1"/>
    <xf numFmtId="164" fontId="4" fillId="0" borderId="0" xfId="4" quotePrefix="1" applyAlignment="1">
      <alignment horizontal="right"/>
    </xf>
    <xf numFmtId="165" fontId="4" fillId="0" borderId="1" xfId="1" applyNumberFormat="1" applyFont="1" applyFill="1" applyBorder="1"/>
    <xf numFmtId="164" fontId="8" fillId="0" borderId="0" xfId="4" applyFont="1"/>
    <xf numFmtId="3" fontId="4" fillId="0" borderId="0" xfId="4" applyNumberFormat="1" applyFill="1"/>
    <xf numFmtId="164" fontId="4" fillId="0" borderId="0" xfId="4" applyBorder="1"/>
    <xf numFmtId="164" fontId="4" fillId="0" borderId="0" xfId="4" applyFill="1" applyBorder="1"/>
    <xf numFmtId="165" fontId="4" fillId="0" borderId="0" xfId="1" applyNumberFormat="1" applyFont="1" applyFill="1" applyBorder="1"/>
    <xf numFmtId="5" fontId="4" fillId="0" borderId="0" xfId="2" applyNumberFormat="1" applyFont="1" applyFill="1" applyBorder="1"/>
    <xf numFmtId="5" fontId="4" fillId="0" borderId="0" xfId="4" applyNumberFormat="1" applyFill="1" applyBorder="1"/>
    <xf numFmtId="167" fontId="4" fillId="0" borderId="0" xfId="2" applyNumberFormat="1" applyFont="1" applyFill="1"/>
    <xf numFmtId="164" fontId="0" fillId="0" borderId="0" xfId="4" applyFont="1"/>
    <xf numFmtId="167" fontId="4" fillId="0" borderId="0" xfId="4" applyNumberFormat="1" applyFill="1"/>
    <xf numFmtId="165" fontId="4" fillId="0" borderId="1" xfId="1" applyNumberFormat="1" applyFont="1" applyFill="1" applyBorder="1" applyAlignment="1">
      <alignment horizontal="right"/>
    </xf>
    <xf numFmtId="165" fontId="4" fillId="0" borderId="2" xfId="1" applyNumberFormat="1" applyFont="1" applyFill="1" applyBorder="1"/>
    <xf numFmtId="5" fontId="4" fillId="0" borderId="2" xfId="2" applyNumberFormat="1" applyFont="1" applyFill="1" applyBorder="1"/>
    <xf numFmtId="164" fontId="5" fillId="0" borderId="0" xfId="4" applyFont="1" applyAlignment="1">
      <alignment horizontal="left" wrapText="1"/>
    </xf>
    <xf numFmtId="7" fontId="9" fillId="0" borderId="0" xfId="5" applyNumberFormat="1" applyFont="1" applyFill="1" applyProtection="1">
      <protection locked="0"/>
    </xf>
    <xf numFmtId="174" fontId="9" fillId="0" borderId="0" xfId="5" applyNumberFormat="1" applyFont="1" applyFill="1" applyProtection="1">
      <protection locked="0"/>
    </xf>
    <xf numFmtId="37" fontId="9" fillId="0" borderId="0" xfId="5" applyNumberFormat="1" applyFont="1" applyFill="1" applyProtection="1"/>
    <xf numFmtId="37" fontId="9" fillId="0" borderId="3" xfId="5" applyNumberFormat="1" applyFont="1" applyFill="1" applyBorder="1" applyProtection="1"/>
    <xf numFmtId="169" fontId="4" fillId="0" borderId="0" xfId="4" applyNumberFormat="1" applyFill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4" fillId="0" borderId="0" xfId="4" applyNumberFormat="1" applyAlignment="1">
      <alignment horizontal="centerContinuous"/>
    </xf>
    <xf numFmtId="164" fontId="5" fillId="0" borderId="0" xfId="4" applyFont="1" applyFill="1" applyBorder="1" applyAlignment="1">
      <alignment horizontal="left"/>
    </xf>
    <xf numFmtId="169" fontId="4" fillId="0" borderId="0" xfId="4" applyNumberFormat="1" applyFill="1"/>
    <xf numFmtId="169" fontId="5" fillId="0" borderId="0" xfId="4" applyNumberFormat="1" applyFont="1" applyFill="1" applyAlignment="1">
      <alignment horizontal="center"/>
    </xf>
    <xf numFmtId="169" fontId="4" fillId="0" borderId="0" xfId="2" applyNumberFormat="1" applyFont="1" applyFill="1"/>
    <xf numFmtId="169" fontId="4" fillId="0" borderId="1" xfId="2" applyNumberFormat="1" applyFont="1" applyFill="1" applyBorder="1"/>
    <xf numFmtId="169" fontId="4" fillId="0" borderId="0" xfId="2" applyNumberFormat="1" applyFont="1" applyFill="1" applyBorder="1"/>
    <xf numFmtId="169" fontId="4" fillId="0" borderId="2" xfId="2" applyNumberFormat="1" applyFont="1" applyFill="1" applyBorder="1"/>
    <xf numFmtId="3" fontId="18" fillId="0" borderId="0" xfId="0" applyNumberFormat="1" applyFont="1" applyAlignment="1">
      <alignment horizontal="centerContinuous"/>
    </xf>
    <xf numFmtId="164" fontId="19" fillId="0" borderId="0" xfId="5" applyFont="1" applyFill="1" applyAlignment="1">
      <alignment horizontal="centerContinuous"/>
    </xf>
    <xf numFmtId="164" fontId="19" fillId="0" borderId="0" xfId="5" applyFont="1" applyFill="1" applyBorder="1" applyAlignment="1">
      <alignment horizontal="centerContinuous"/>
    </xf>
    <xf numFmtId="164" fontId="9" fillId="0" borderId="0" xfId="5" applyFont="1"/>
    <xf numFmtId="164" fontId="9" fillId="0" borderId="0" xfId="5" applyFont="1" applyFill="1"/>
    <xf numFmtId="164" fontId="9" fillId="0" borderId="0" xfId="5" applyFont="1" applyFill="1" applyBorder="1"/>
    <xf numFmtId="37" fontId="20" fillId="0" borderId="0" xfId="5" applyNumberFormat="1" applyFont="1" applyFill="1" applyProtection="1"/>
    <xf numFmtId="164" fontId="20" fillId="0" borderId="0" xfId="5" applyFont="1" applyFill="1" applyBorder="1" applyAlignment="1">
      <alignment horizontal="center"/>
    </xf>
    <xf numFmtId="164" fontId="20" fillId="0" borderId="0" xfId="5" applyFont="1" applyFill="1" applyAlignment="1">
      <alignment horizontal="center"/>
    </xf>
    <xf numFmtId="37" fontId="20" fillId="0" borderId="0" xfId="5" applyNumberFormat="1" applyFont="1" applyFill="1" applyAlignment="1" applyProtection="1">
      <alignment horizontal="center"/>
    </xf>
    <xf numFmtId="37" fontId="20" fillId="0" borderId="0" xfId="5" applyNumberFormat="1" applyFont="1" applyFill="1" applyBorder="1" applyAlignment="1" applyProtection="1">
      <alignment horizontal="center"/>
    </xf>
    <xf numFmtId="37" fontId="20" fillId="0" borderId="1" xfId="5" quotePrefix="1" applyNumberFormat="1" applyFont="1" applyFill="1" applyBorder="1" applyAlignment="1" applyProtection="1">
      <alignment horizontal="center"/>
    </xf>
    <xf numFmtId="164" fontId="20" fillId="0" borderId="3" xfId="5" quotePrefix="1" applyFont="1" applyFill="1" applyBorder="1" applyAlignment="1">
      <alignment horizontal="center"/>
    </xf>
    <xf numFmtId="164" fontId="20" fillId="0" borderId="3" xfId="5" applyFont="1" applyFill="1" applyBorder="1" applyAlignment="1">
      <alignment horizontal="center"/>
    </xf>
    <xf numFmtId="164" fontId="20" fillId="0" borderId="0" xfId="5" applyFont="1" applyFill="1" applyAlignment="1">
      <alignment horizontal="left"/>
    </xf>
    <xf numFmtId="164" fontId="9" fillId="0" borderId="0" xfId="5" applyFont="1" applyBorder="1"/>
    <xf numFmtId="164" fontId="9" fillId="0" borderId="0" xfId="5" applyFont="1" applyFill="1" applyAlignment="1">
      <alignment horizontal="left"/>
    </xf>
    <xf numFmtId="37" fontId="9" fillId="0" borderId="0" xfId="5" applyNumberFormat="1" applyFont="1" applyFill="1" applyProtection="1">
      <protection locked="0"/>
    </xf>
    <xf numFmtId="7" fontId="9" fillId="0" borderId="0" xfId="5" applyNumberFormat="1" applyFont="1" applyFill="1" applyBorder="1" applyProtection="1">
      <protection locked="0"/>
    </xf>
    <xf numFmtId="5" fontId="9" fillId="0" borderId="0" xfId="5" applyNumberFormat="1" applyFont="1" applyFill="1" applyProtection="1"/>
    <xf numFmtId="37" fontId="9" fillId="0" borderId="0" xfId="5" applyNumberFormat="1" applyFont="1" applyFill="1" applyBorder="1" applyProtection="1"/>
    <xf numFmtId="170" fontId="9" fillId="0" borderId="0" xfId="5" applyNumberFormat="1" applyFont="1" applyFill="1" applyProtection="1">
      <protection locked="0"/>
    </xf>
    <xf numFmtId="0" fontId="9" fillId="0" borderId="0" xfId="0" applyFont="1" applyBorder="1"/>
    <xf numFmtId="171" fontId="9" fillId="0" borderId="0" xfId="5" applyNumberFormat="1" applyFont="1" applyFill="1" applyProtection="1">
      <protection locked="0"/>
    </xf>
    <xf numFmtId="7" fontId="9" fillId="0" borderId="0" xfId="5" applyNumberFormat="1" applyFont="1" applyFill="1" applyBorder="1" applyProtection="1"/>
    <xf numFmtId="164" fontId="9" fillId="0" borderId="0" xfId="5" applyFont="1" applyFill="1" applyBorder="1" applyAlignment="1">
      <alignment horizontal="left"/>
    </xf>
    <xf numFmtId="5" fontId="9" fillId="0" borderId="0" xfId="5" applyNumberFormat="1" applyFont="1" applyFill="1" applyBorder="1" applyProtection="1"/>
    <xf numFmtId="5" fontId="9" fillId="0" borderId="3" xfId="5" applyNumberFormat="1" applyFont="1" applyFill="1" applyBorder="1" applyProtection="1"/>
    <xf numFmtId="37" fontId="9" fillId="0" borderId="2" xfId="5" applyNumberFormat="1" applyFont="1" applyFill="1" applyBorder="1" applyProtection="1"/>
    <xf numFmtId="164" fontId="9" fillId="0" borderId="2" xfId="5" applyFont="1" applyFill="1" applyBorder="1"/>
    <xf numFmtId="5" fontId="9" fillId="0" borderId="2" xfId="5" applyNumberFormat="1" applyFont="1" applyFill="1" applyBorder="1" applyProtection="1"/>
    <xf numFmtId="173" fontId="9" fillId="0" borderId="0" xfId="5" applyNumberFormat="1" applyFont="1" applyFill="1" applyProtection="1"/>
    <xf numFmtId="171" fontId="9" fillId="0" borderId="0" xfId="5" applyNumberFormat="1" applyFont="1" applyFill="1" applyBorder="1" applyProtection="1">
      <protection locked="0"/>
    </xf>
    <xf numFmtId="164" fontId="9" fillId="0" borderId="4" xfId="5" applyFont="1" applyFill="1" applyBorder="1"/>
    <xf numFmtId="5" fontId="9" fillId="0" borderId="4" xfId="5" applyNumberFormat="1" applyFont="1" applyFill="1" applyBorder="1" applyProtection="1"/>
    <xf numFmtId="171" fontId="9" fillId="0" borderId="0" xfId="5" applyNumberFormat="1" applyFont="1" applyFill="1" applyProtection="1"/>
    <xf numFmtId="37" fontId="9" fillId="0" borderId="4" xfId="5" applyNumberFormat="1" applyFont="1" applyFill="1" applyBorder="1" applyProtection="1"/>
    <xf numFmtId="7" fontId="9" fillId="0" borderId="0" xfId="5" applyNumberFormat="1" applyFont="1" applyFill="1" applyProtection="1"/>
    <xf numFmtId="171" fontId="9" fillId="0" borderId="0" xfId="5" applyNumberFormat="1" applyFont="1" applyFill="1" applyBorder="1" applyProtection="1"/>
    <xf numFmtId="174" fontId="9" fillId="0" borderId="0" xfId="5" applyNumberFormat="1" applyFont="1" applyFill="1" applyProtection="1"/>
    <xf numFmtId="164" fontId="21" fillId="0" borderId="0" xfId="5" applyFont="1" applyFill="1" applyAlignment="1">
      <alignment horizontal="left"/>
    </xf>
    <xf numFmtId="37" fontId="9" fillId="0" borderId="1" xfId="5" applyNumberFormat="1" applyFont="1" applyFill="1" applyBorder="1" applyProtection="1">
      <protection locked="0"/>
    </xf>
    <xf numFmtId="164" fontId="9" fillId="0" borderId="1" xfId="5" applyFont="1" applyFill="1" applyBorder="1"/>
    <xf numFmtId="5" fontId="9" fillId="0" borderId="1" xfId="5" applyNumberFormat="1" applyFont="1" applyFill="1" applyBorder="1" applyProtection="1"/>
    <xf numFmtId="37" fontId="9" fillId="0" borderId="2" xfId="5" applyNumberFormat="1" applyFont="1" applyFill="1" applyBorder="1" applyProtection="1">
      <protection locked="0"/>
    </xf>
    <xf numFmtId="172" fontId="9" fillId="0" borderId="0" xfId="5" applyNumberFormat="1" applyFont="1" applyFill="1" applyProtection="1">
      <protection locked="0"/>
    </xf>
    <xf numFmtId="164" fontId="9" fillId="0" borderId="0" xfId="5" applyNumberFormat="1" applyFont="1" applyFill="1" applyProtection="1">
      <protection locked="0"/>
    </xf>
    <xf numFmtId="176" fontId="9" fillId="0" borderId="0" xfId="5" applyNumberFormat="1" applyFont="1" applyFill="1" applyProtection="1">
      <protection locked="0"/>
    </xf>
    <xf numFmtId="37" fontId="9" fillId="0" borderId="5" xfId="5" applyNumberFormat="1" applyFont="1" applyFill="1" applyBorder="1" applyProtection="1"/>
    <xf numFmtId="164" fontId="9" fillId="0" borderId="3" xfId="5" applyFont="1" applyFill="1" applyBorder="1"/>
    <xf numFmtId="37" fontId="9" fillId="0" borderId="4" xfId="5" applyNumberFormat="1" applyFont="1" applyFill="1" applyBorder="1" applyProtection="1">
      <protection locked="0"/>
    </xf>
    <xf numFmtId="37" fontId="9" fillId="0" borderId="3" xfId="5" applyNumberFormat="1" applyFont="1" applyFill="1" applyBorder="1" applyProtection="1">
      <protection locked="0"/>
    </xf>
    <xf numFmtId="168" fontId="9" fillId="0" borderId="4" xfId="1" applyNumberFormat="1" applyFont="1" applyFill="1" applyBorder="1"/>
    <xf numFmtId="168" fontId="9" fillId="0" borderId="0" xfId="1" applyNumberFormat="1" applyFont="1" applyFill="1" applyBorder="1"/>
    <xf numFmtId="164" fontId="22" fillId="0" borderId="0" xfId="5" applyFont="1" applyFill="1" applyAlignment="1">
      <alignment horizontal="left"/>
    </xf>
    <xf numFmtId="175" fontId="9" fillId="0" borderId="0" xfId="1" applyNumberFormat="1" applyFont="1" applyFill="1" applyBorder="1" applyProtection="1">
      <protection locked="0"/>
    </xf>
    <xf numFmtId="49" fontId="20" fillId="0" borderId="0" xfId="5" applyNumberFormat="1" applyFont="1" applyFill="1"/>
    <xf numFmtId="7" fontId="9" fillId="0" borderId="1" xfId="5" applyNumberFormat="1" applyFont="1" applyFill="1" applyBorder="1" applyProtection="1">
      <protection locked="0"/>
    </xf>
    <xf numFmtId="37" fontId="9" fillId="0" borderId="0" xfId="5" applyNumberFormat="1" applyFont="1" applyFill="1" applyBorder="1" applyProtection="1">
      <protection locked="0"/>
    </xf>
    <xf numFmtId="10" fontId="9" fillId="0" borderId="0" xfId="3" applyNumberFormat="1" applyFont="1" applyFill="1"/>
    <xf numFmtId="10" fontId="9" fillId="0" borderId="0" xfId="3" applyNumberFormat="1" applyFont="1" applyFill="1" applyBorder="1"/>
    <xf numFmtId="164" fontId="23" fillId="0" borderId="0" xfId="5" applyFont="1" applyFill="1" applyAlignment="1">
      <alignment horizontal="left"/>
    </xf>
    <xf numFmtId="175" fontId="9" fillId="0" borderId="0" xfId="1" applyNumberFormat="1" applyFont="1" applyFill="1" applyProtection="1">
      <protection locked="0"/>
    </xf>
    <xf numFmtId="166" fontId="9" fillId="0" borderId="0" xfId="5" applyNumberFormat="1" applyFont="1" applyFill="1" applyProtection="1">
      <protection locked="0"/>
    </xf>
    <xf numFmtId="166" fontId="9" fillId="0" borderId="0" xfId="5" applyNumberFormat="1" applyFont="1" applyFill="1" applyBorder="1" applyProtection="1">
      <protection locked="0"/>
    </xf>
    <xf numFmtId="166" fontId="9" fillId="0" borderId="0" xfId="5" applyNumberFormat="1" applyFont="1" applyFill="1" applyProtection="1"/>
    <xf numFmtId="166" fontId="9" fillId="0" borderId="0" xfId="5" applyNumberFormat="1" applyFont="1" applyFill="1" applyBorder="1" applyProtection="1"/>
    <xf numFmtId="37" fontId="9" fillId="0" borderId="1" xfId="5" applyNumberFormat="1" applyFont="1" applyFill="1" applyBorder="1" applyProtection="1"/>
    <xf numFmtId="174" fontId="9" fillId="0" borderId="1" xfId="5" applyNumberFormat="1" applyFont="1" applyFill="1" applyBorder="1" applyProtection="1"/>
    <xf numFmtId="174" fontId="9" fillId="0" borderId="0" xfId="5" applyNumberFormat="1" applyFont="1" applyFill="1" applyBorder="1" applyProtection="1"/>
    <xf numFmtId="5" fontId="9" fillId="0" borderId="0" xfId="5" applyNumberFormat="1" applyFont="1" applyFill="1" applyProtection="1">
      <protection locked="0"/>
    </xf>
    <xf numFmtId="164" fontId="9" fillId="0" borderId="0" xfId="5" applyNumberFormat="1" applyFont="1" applyFill="1" applyProtection="1"/>
    <xf numFmtId="164" fontId="9" fillId="0" borderId="0" xfId="5" applyNumberFormat="1" applyFont="1" applyFill="1" applyBorder="1" applyProtection="1"/>
    <xf numFmtId="171" fontId="9" fillId="0" borderId="4" xfId="5" applyNumberFormat="1" applyFont="1" applyFill="1" applyBorder="1" applyProtection="1"/>
    <xf numFmtId="164" fontId="20" fillId="0" borderId="0" xfId="5" applyFont="1" applyFill="1" applyBorder="1" applyAlignment="1">
      <alignment horizontal="left"/>
    </xf>
    <xf numFmtId="175" fontId="9" fillId="0" borderId="0" xfId="1" applyNumberFormat="1" applyFont="1" applyFill="1" applyProtection="1"/>
    <xf numFmtId="175" fontId="9" fillId="0" borderId="0" xfId="1" applyNumberFormat="1" applyFont="1" applyFill="1" applyBorder="1" applyProtection="1"/>
    <xf numFmtId="37" fontId="9" fillId="0" borderId="6" xfId="5" applyNumberFormat="1" applyFont="1" applyFill="1" applyBorder="1" applyProtection="1"/>
    <xf numFmtId="171" fontId="9" fillId="0" borderId="2" xfId="5" applyNumberFormat="1" applyFont="1" applyFill="1" applyBorder="1" applyProtection="1"/>
    <xf numFmtId="5" fontId="9" fillId="0" borderId="6" xfId="5" applyNumberFormat="1" applyFont="1" applyFill="1" applyBorder="1" applyProtection="1"/>
    <xf numFmtId="164" fontId="9" fillId="0" borderId="0" xfId="5" applyNumberFormat="1" applyFont="1" applyFill="1" applyBorder="1" applyProtection="1">
      <protection locked="0"/>
    </xf>
    <xf numFmtId="166" fontId="9" fillId="0" borderId="1" xfId="5" applyNumberFormat="1" applyFont="1" applyFill="1" applyBorder="1" applyProtection="1"/>
    <xf numFmtId="165" fontId="9" fillId="0" borderId="0" xfId="1" applyNumberFormat="1" applyFont="1" applyFill="1"/>
    <xf numFmtId="165" fontId="9" fillId="0" borderId="2" xfId="1" applyNumberFormat="1" applyFont="1" applyFill="1" applyBorder="1"/>
    <xf numFmtId="10" fontId="9" fillId="0" borderId="0" xfId="5" applyNumberFormat="1" applyFont="1" applyFill="1" applyBorder="1"/>
    <xf numFmtId="0" fontId="63" fillId="0" borderId="0" xfId="342" applyFont="1"/>
    <xf numFmtId="0" fontId="63" fillId="0" borderId="0" xfId="342" applyFont="1" applyAlignment="1">
      <alignment horizontal="center"/>
    </xf>
    <xf numFmtId="0" fontId="64" fillId="0" borderId="0" xfId="342" applyFont="1"/>
    <xf numFmtId="0" fontId="64" fillId="0" borderId="0" xfId="342" applyFont="1" applyAlignment="1">
      <alignment horizontal="center"/>
    </xf>
    <xf numFmtId="10" fontId="64" fillId="0" borderId="0" xfId="343" applyNumberFormat="1" applyFont="1"/>
    <xf numFmtId="44" fontId="65" fillId="0" borderId="0" xfId="344" applyFont="1" applyFill="1" applyAlignment="1" applyProtection="1">
      <protection locked="0"/>
    </xf>
    <xf numFmtId="43" fontId="65" fillId="0" borderId="0" xfId="26" applyNumberFormat="1" applyFont="1" applyAlignment="1" applyProtection="1">
      <protection locked="0"/>
    </xf>
    <xf numFmtId="44" fontId="65" fillId="0" borderId="7" xfId="27" applyFont="1" applyBorder="1" applyAlignment="1" applyProtection="1">
      <protection locked="0"/>
    </xf>
    <xf numFmtId="0" fontId="65" fillId="0" borderId="0" xfId="26" quotePrefix="1" applyFont="1" applyAlignment="1" applyProtection="1">
      <protection locked="0"/>
    </xf>
    <xf numFmtId="0" fontId="65" fillId="0" borderId="0" xfId="26" applyFont="1" applyFill="1" applyAlignment="1" applyProtection="1">
      <alignment horizontal="center"/>
      <protection locked="0"/>
    </xf>
    <xf numFmtId="43" fontId="65" fillId="0" borderId="0" xfId="27" applyNumberFormat="1" applyFont="1" applyAlignment="1" applyProtection="1">
      <protection locked="0"/>
    </xf>
    <xf numFmtId="44" fontId="65" fillId="0" borderId="0" xfId="27" applyFont="1" applyBorder="1" applyAlignment="1" applyProtection="1">
      <protection locked="0"/>
    </xf>
    <xf numFmtId="44" fontId="66" fillId="0" borderId="0" xfId="27" quotePrefix="1" applyFont="1" applyAlignment="1" applyProtection="1">
      <alignment horizontal="center"/>
      <protection locked="0"/>
    </xf>
    <xf numFmtId="43" fontId="65" fillId="0" borderId="0" xfId="26" applyNumberFormat="1" applyFont="1" applyFill="1" applyAlignment="1" applyProtection="1">
      <protection locked="0"/>
    </xf>
    <xf numFmtId="0" fontId="65" fillId="0" borderId="0" xfId="26" applyFont="1" applyAlignment="1" applyProtection="1">
      <protection locked="0"/>
    </xf>
    <xf numFmtId="0" fontId="65" fillId="0" borderId="0" xfId="26" applyFont="1" applyBorder="1" applyAlignment="1" applyProtection="1">
      <protection locked="0"/>
    </xf>
    <xf numFmtId="0" fontId="65" fillId="0" borderId="0" xfId="26" applyFont="1" applyFill="1" applyAlignment="1" applyProtection="1">
      <protection locked="0"/>
    </xf>
    <xf numFmtId="0" fontId="6" fillId="0" borderId="0" xfId="26" applyFont="1"/>
    <xf numFmtId="40" fontId="67" fillId="0" borderId="0" xfId="26" quotePrefix="1" applyNumberFormat="1" applyFont="1" applyAlignment="1" applyProtection="1">
      <alignment horizontal="center" wrapText="1"/>
      <protection locked="0"/>
    </xf>
    <xf numFmtId="40" fontId="67" fillId="0" borderId="0" xfId="26" quotePrefix="1" applyNumberFormat="1" applyFont="1" applyFill="1" applyAlignment="1" applyProtection="1">
      <alignment horizontal="center" wrapText="1"/>
      <protection locked="0"/>
    </xf>
    <xf numFmtId="40" fontId="67" fillId="0" borderId="0" xfId="26" applyNumberFormat="1" applyFont="1" applyFill="1" applyAlignment="1" applyProtection="1">
      <alignment horizontal="center" wrapText="1"/>
      <protection locked="0"/>
    </xf>
    <xf numFmtId="0" fontId="67" fillId="0" borderId="0" xfId="26" applyFont="1" applyAlignment="1" applyProtection="1">
      <alignment horizontal="center"/>
      <protection locked="0"/>
    </xf>
    <xf numFmtId="0" fontId="6" fillId="0" borderId="0" xfId="26" applyFont="1" applyAlignment="1">
      <alignment horizontal="center"/>
    </xf>
    <xf numFmtId="0" fontId="65" fillId="0" borderId="0" xfId="26" quotePrefix="1" applyFont="1" applyAlignment="1" applyProtection="1">
      <alignment horizontal="center"/>
      <protection locked="0"/>
    </xf>
    <xf numFmtId="0" fontId="66" fillId="0" borderId="0" xfId="26" quotePrefix="1" applyFont="1" applyFill="1" applyAlignment="1" applyProtection="1">
      <alignment horizontal="center"/>
      <protection locked="0"/>
    </xf>
    <xf numFmtId="0" fontId="65" fillId="0" borderId="0" xfId="26" applyFont="1" applyAlignment="1" applyProtection="1">
      <alignment horizontal="center"/>
      <protection locked="0"/>
    </xf>
    <xf numFmtId="0" fontId="68" fillId="0" borderId="0" xfId="26" applyFont="1" applyAlignment="1" applyProtection="1">
      <alignment horizontal="centerContinuous"/>
      <protection locked="0"/>
    </xf>
    <xf numFmtId="0" fontId="25" fillId="0" borderId="0" xfId="26" applyFont="1" applyFill="1" applyBorder="1" applyAlignment="1" applyProtection="1">
      <alignment horizontal="center"/>
      <protection locked="0"/>
    </xf>
    <xf numFmtId="0" fontId="69" fillId="0" borderId="0" xfId="26" applyFont="1" applyAlignment="1" applyProtection="1">
      <alignment horizontal="center"/>
      <protection locked="0"/>
    </xf>
    <xf numFmtId="0" fontId="24" fillId="0" borderId="0" xfId="26" applyFont="1" applyFill="1" applyAlignment="1" applyProtection="1">
      <alignment horizontal="center" vertical="center"/>
      <protection locked="0"/>
    </xf>
    <xf numFmtId="0" fontId="69" fillId="0" borderId="0" xfId="26" applyFont="1" applyFill="1" applyAlignment="1" applyProtection="1">
      <alignment horizontal="center" vertical="center"/>
      <protection locked="0"/>
    </xf>
  </cellXfs>
  <cellStyles count="345">
    <cellStyle name="20% - Accent1 2" xfId="85"/>
    <cellStyle name="20% - Accent2 2" xfId="86"/>
    <cellStyle name="20% - Accent3 2" xfId="87"/>
    <cellStyle name="20% - Accent4 2" xfId="88"/>
    <cellStyle name="40% - Accent1 2" xfId="89"/>
    <cellStyle name="40% - Accent3 2" xfId="90"/>
    <cellStyle name="40% - Accent4 2" xfId="91"/>
    <cellStyle name="40% - Accent6 2" xfId="92"/>
    <cellStyle name="60% - Accent1 2" xfId="93"/>
    <cellStyle name="60% - Accent3 2" xfId="94"/>
    <cellStyle name="60% - Accent4 2" xfId="95"/>
    <cellStyle name="60% - Accent6 2" xfId="96"/>
    <cellStyle name="Accent1 2" xfId="97"/>
    <cellStyle name="Accent2 2" xfId="98"/>
    <cellStyle name="Accent3 2" xfId="99"/>
    <cellStyle name="Accent4 2" xfId="100"/>
    <cellStyle name="Bad 2" xfId="101"/>
    <cellStyle name="Calc Currency (0)" xfId="102"/>
    <cellStyle name="Calculation 2" xfId="103"/>
    <cellStyle name="Column total in dollars" xfId="104"/>
    <cellStyle name="Comma" xfId="1" builtinId="3"/>
    <cellStyle name="Comma  - Style1" xfId="105"/>
    <cellStyle name="Comma  - Style2" xfId="106"/>
    <cellStyle name="Comma  - Style3" xfId="107"/>
    <cellStyle name="Comma  - Style4" xfId="108"/>
    <cellStyle name="Comma  - Style5" xfId="109"/>
    <cellStyle name="Comma  - Style6" xfId="110"/>
    <cellStyle name="Comma  - Style7" xfId="111"/>
    <cellStyle name="Comma  - Style8" xfId="112"/>
    <cellStyle name="Comma (0)" xfId="113"/>
    <cellStyle name="Comma 10" xfId="28"/>
    <cellStyle name="Comma 10 2" xfId="114"/>
    <cellStyle name="Comma 11" xfId="29"/>
    <cellStyle name="Comma 12" xfId="30"/>
    <cellStyle name="Comma 13" xfId="31"/>
    <cellStyle name="Comma 14" xfId="32"/>
    <cellStyle name="Comma 15" xfId="33"/>
    <cellStyle name="Comma 16" xfId="34"/>
    <cellStyle name="Comma 17" xfId="35"/>
    <cellStyle name="Comma 18" xfId="36"/>
    <cellStyle name="Comma 19" xfId="37"/>
    <cellStyle name="Comma 2" xfId="6"/>
    <cellStyle name="Comma 2 10" xfId="115"/>
    <cellStyle name="Comma 2 11" xfId="116"/>
    <cellStyle name="Comma 2 12" xfId="117"/>
    <cellStyle name="Comma 2 13" xfId="118"/>
    <cellStyle name="Comma 2 14" xfId="119"/>
    <cellStyle name="Comma 2 15" xfId="120"/>
    <cellStyle name="Comma 2 16" xfId="121"/>
    <cellStyle name="Comma 2 17" xfId="122"/>
    <cellStyle name="Comma 2 18" xfId="123"/>
    <cellStyle name="Comma 2 19" xfId="124"/>
    <cellStyle name="Comma 2 2" xfId="38"/>
    <cellStyle name="Comma 2 2 2" xfId="125"/>
    <cellStyle name="Comma 2 20" xfId="126"/>
    <cellStyle name="Comma 2 21" xfId="127"/>
    <cellStyle name="Comma 2 3" xfId="128"/>
    <cellStyle name="Comma 2 4" xfId="129"/>
    <cellStyle name="Comma 2 5" xfId="130"/>
    <cellStyle name="Comma 2 6" xfId="131"/>
    <cellStyle name="Comma 2 7" xfId="132"/>
    <cellStyle name="Comma 2 8" xfId="133"/>
    <cellStyle name="Comma 2 9" xfId="134"/>
    <cellStyle name="Comma 20" xfId="39"/>
    <cellStyle name="Comma 21" xfId="40"/>
    <cellStyle name="Comma 22" xfId="41"/>
    <cellStyle name="Comma 23" xfId="42"/>
    <cellStyle name="Comma 24" xfId="43"/>
    <cellStyle name="Comma 25" xfId="44"/>
    <cellStyle name="Comma 26" xfId="45"/>
    <cellStyle name="Comma 27" xfId="46"/>
    <cellStyle name="Comma 28" xfId="47"/>
    <cellStyle name="Comma 29" xfId="48"/>
    <cellStyle name="Comma 3" xfId="49"/>
    <cellStyle name="Comma 3 2" xfId="135"/>
    <cellStyle name="Comma 3 3" xfId="136"/>
    <cellStyle name="Comma 30" xfId="50"/>
    <cellStyle name="Comma 31" xfId="51"/>
    <cellStyle name="Comma 32" xfId="52"/>
    <cellStyle name="Comma 33" xfId="53"/>
    <cellStyle name="Comma 4" xfId="54"/>
    <cellStyle name="Comma 4 2" xfId="137"/>
    <cellStyle name="Comma 4 3" xfId="138"/>
    <cellStyle name="Comma 4 3 2" xfId="139"/>
    <cellStyle name="Comma 5" xfId="55"/>
    <cellStyle name="Comma 5 2" xfId="140"/>
    <cellStyle name="Comma 6" xfId="56"/>
    <cellStyle name="Comma 6 2" xfId="141"/>
    <cellStyle name="Comma 7" xfId="57"/>
    <cellStyle name="Comma 7 2" xfId="142"/>
    <cellStyle name="Comma 7 2 2" xfId="143"/>
    <cellStyle name="Comma 7 2 2 2" xfId="144"/>
    <cellStyle name="Comma 8" xfId="58"/>
    <cellStyle name="Comma 9" xfId="59"/>
    <cellStyle name="Comma0" xfId="145"/>
    <cellStyle name="Comma0 - Style1" xfId="146"/>
    <cellStyle name="Comma0 - Style2" xfId="147"/>
    <cellStyle name="Comma0 - Style3" xfId="148"/>
    <cellStyle name="Comma0 - Style4" xfId="149"/>
    <cellStyle name="Comma0_3Q 2008 Release10-27-08 - USE FOR UT DEC 2009 GRC (5)" xfId="150"/>
    <cellStyle name="Comma1 - Style1" xfId="151"/>
    <cellStyle name="Curren - Style2" xfId="152"/>
    <cellStyle name="Curren - Style3" xfId="153"/>
    <cellStyle name="Currency" xfId="2" builtinId="4"/>
    <cellStyle name="Currency 2" xfId="7"/>
    <cellStyle name="Currency 2 10" xfId="154"/>
    <cellStyle name="Currency 2 11" xfId="155"/>
    <cellStyle name="Currency 2 12" xfId="156"/>
    <cellStyle name="Currency 2 13" xfId="157"/>
    <cellStyle name="Currency 2 14" xfId="158"/>
    <cellStyle name="Currency 2 15" xfId="159"/>
    <cellStyle name="Currency 2 16" xfId="160"/>
    <cellStyle name="Currency 2 17" xfId="161"/>
    <cellStyle name="Currency 2 18" xfId="162"/>
    <cellStyle name="Currency 2 19" xfId="163"/>
    <cellStyle name="Currency 2 2" xfId="164"/>
    <cellStyle name="Currency 2 2 2" xfId="165"/>
    <cellStyle name="Currency 2 20" xfId="166"/>
    <cellStyle name="Currency 2 21" xfId="167"/>
    <cellStyle name="Currency 2 3" xfId="168"/>
    <cellStyle name="Currency 2 4" xfId="169"/>
    <cellStyle name="Currency 2 5" xfId="170"/>
    <cellStyle name="Currency 2 6" xfId="171"/>
    <cellStyle name="Currency 2 7" xfId="172"/>
    <cellStyle name="Currency 2 8" xfId="173"/>
    <cellStyle name="Currency 2 9" xfId="174"/>
    <cellStyle name="Currency 3" xfId="60"/>
    <cellStyle name="Currency 3 2" xfId="175"/>
    <cellStyle name="Currency 4" xfId="27"/>
    <cellStyle name="Currency 5" xfId="176"/>
    <cellStyle name="Currency 6" xfId="177"/>
    <cellStyle name="Currency 7" xfId="178"/>
    <cellStyle name="Currency 8" xfId="344"/>
    <cellStyle name="Currency No Comma" xfId="179"/>
    <cellStyle name="Currency(0)" xfId="180"/>
    <cellStyle name="Currency0" xfId="181"/>
    <cellStyle name="Date" xfId="182"/>
    <cellStyle name="Date - Style1" xfId="183"/>
    <cellStyle name="Date - Style3" xfId="184"/>
    <cellStyle name="Date_3Q 2008 Release10-27-08 - USE FOR UT DEC 2009 GRC (5)" xfId="185"/>
    <cellStyle name="Fixed" xfId="186"/>
    <cellStyle name="Fixed2 - Style2" xfId="187"/>
    <cellStyle name="General" xfId="8"/>
    <cellStyle name="Grey" xfId="188"/>
    <cellStyle name="header" xfId="189"/>
    <cellStyle name="Header1" xfId="190"/>
    <cellStyle name="Header2" xfId="191"/>
    <cellStyle name="Heading 1 2" xfId="192"/>
    <cellStyle name="Heading 2 2" xfId="193"/>
    <cellStyle name="Heading 3 2" xfId="194"/>
    <cellStyle name="Heading 4 2" xfId="195"/>
    <cellStyle name="Heading1" xfId="196"/>
    <cellStyle name="Heading2" xfId="197"/>
    <cellStyle name="Input [yellow]" xfId="198"/>
    <cellStyle name="Inst. Sections" xfId="199"/>
    <cellStyle name="Inst. Subheading" xfId="200"/>
    <cellStyle name="Marathon" xfId="201"/>
    <cellStyle name="MCP" xfId="202"/>
    <cellStyle name="nONE" xfId="9"/>
    <cellStyle name="noninput" xfId="203"/>
    <cellStyle name="noninput 2" xfId="204"/>
    <cellStyle name="noninput 3" xfId="205"/>
    <cellStyle name="Normal" xfId="0" builtinId="0"/>
    <cellStyle name="Normal - Style1" xfId="206"/>
    <cellStyle name="Normal - Style2" xfId="207"/>
    <cellStyle name="Normal - Style3" xfId="208"/>
    <cellStyle name="Normal - Style4" xfId="209"/>
    <cellStyle name="Normal - Style5" xfId="210"/>
    <cellStyle name="Normal - Style6" xfId="211"/>
    <cellStyle name="Normal - Style7" xfId="212"/>
    <cellStyle name="Normal - Style8" xfId="213"/>
    <cellStyle name="Normal 10" xfId="61"/>
    <cellStyle name="Normal 11" xfId="62"/>
    <cellStyle name="Normal 11 2" xfId="214"/>
    <cellStyle name="Normal 12" xfId="63"/>
    <cellStyle name="Normal 13" xfId="64"/>
    <cellStyle name="Normal 14" xfId="65"/>
    <cellStyle name="Normal 15" xfId="66"/>
    <cellStyle name="Normal 16" xfId="67"/>
    <cellStyle name="Normal 17" xfId="68"/>
    <cellStyle name="Normal 18" xfId="69"/>
    <cellStyle name="Normal 19" xfId="70"/>
    <cellStyle name="Normal 2" xfId="10"/>
    <cellStyle name="Normal 2 10" xfId="215"/>
    <cellStyle name="Normal 2 11" xfId="216"/>
    <cellStyle name="Normal 2 12" xfId="217"/>
    <cellStyle name="Normal 2 13" xfId="218"/>
    <cellStyle name="Normal 2 14" xfId="219"/>
    <cellStyle name="Normal 2 15" xfId="220"/>
    <cellStyle name="Normal 2 16" xfId="221"/>
    <cellStyle name="Normal 2 17" xfId="222"/>
    <cellStyle name="Normal 2 18" xfId="223"/>
    <cellStyle name="Normal 2 19" xfId="224"/>
    <cellStyle name="Normal 2 2" xfId="11"/>
    <cellStyle name="Normal 2 2 2" xfId="225"/>
    <cellStyle name="Normal 2 20" xfId="226"/>
    <cellStyle name="Normal 2 21" xfId="227"/>
    <cellStyle name="Normal 2 22" xfId="228"/>
    <cellStyle name="Normal 2 3" xfId="229"/>
    <cellStyle name="Normal 2 3 2" xfId="230"/>
    <cellStyle name="Normal 2 4" xfId="231"/>
    <cellStyle name="Normal 2 5" xfId="232"/>
    <cellStyle name="Normal 2 6" xfId="233"/>
    <cellStyle name="Normal 2 7" xfId="234"/>
    <cellStyle name="Normal 2 8" xfId="235"/>
    <cellStyle name="Normal 2 9" xfId="236"/>
    <cellStyle name="Normal 2_Book1" xfId="237"/>
    <cellStyle name="Normal 20" xfId="71"/>
    <cellStyle name="Normal 21" xfId="72"/>
    <cellStyle name="Normal 22" xfId="73"/>
    <cellStyle name="Normal 23" xfId="74"/>
    <cellStyle name="Normal 24" xfId="75"/>
    <cellStyle name="Normal 25" xfId="76"/>
    <cellStyle name="Normal 26" xfId="77"/>
    <cellStyle name="Normal 27" xfId="78"/>
    <cellStyle name="Normal 28" xfId="79"/>
    <cellStyle name="Normal 29" xfId="80"/>
    <cellStyle name="Normal 3" xfId="12"/>
    <cellStyle name="Normal 3 2" xfId="13"/>
    <cellStyle name="Normal 30" xfId="81"/>
    <cellStyle name="Normal 31" xfId="82"/>
    <cellStyle name="Normal 32" xfId="83"/>
    <cellStyle name="Normal 33" xfId="26"/>
    <cellStyle name="Normal 34" xfId="342"/>
    <cellStyle name="Normal 4" xfId="14"/>
    <cellStyle name="Normal 4 2" xfId="238"/>
    <cellStyle name="Normal 4 3" xfId="239"/>
    <cellStyle name="Normal 4 3 2" xfId="240"/>
    <cellStyle name="Normal 5" xfId="15"/>
    <cellStyle name="Normal 5 2" xfId="241"/>
    <cellStyle name="Normal 6" xfId="16"/>
    <cellStyle name="Normal 6 2" xfId="242"/>
    <cellStyle name="Normal 6 2 2" xfId="243"/>
    <cellStyle name="Normal 6 3" xfId="244"/>
    <cellStyle name="Normal 6 4" xfId="245"/>
    <cellStyle name="Normal 6 4 2" xfId="246"/>
    <cellStyle name="Normal 7" xfId="17"/>
    <cellStyle name="Normal 7 2" xfId="247"/>
    <cellStyle name="Normal 8" xfId="18"/>
    <cellStyle name="Normal 8 2" xfId="248"/>
    <cellStyle name="Normal 9" xfId="84"/>
    <cellStyle name="Normal(0)" xfId="249"/>
    <cellStyle name="Normal_Blocking 03-01" xfId="4"/>
    <cellStyle name="Normal_Blocking 09-00" xfId="5"/>
    <cellStyle name="Number" xfId="250"/>
    <cellStyle name="Output 2" xfId="251"/>
    <cellStyle name="Output Amounts" xfId="252"/>
    <cellStyle name="Output Line Items" xfId="253"/>
    <cellStyle name="Password" xfId="254"/>
    <cellStyle name="Percen - Style1" xfId="255"/>
    <cellStyle name="Percen - Style2" xfId="256"/>
    <cellStyle name="Percent" xfId="3" builtinId="5"/>
    <cellStyle name="Percent [2]" xfId="257"/>
    <cellStyle name="Percent 13" xfId="258"/>
    <cellStyle name="Percent 19" xfId="259"/>
    <cellStyle name="Percent 2" xfId="19"/>
    <cellStyle name="Percent 2 10" xfId="260"/>
    <cellStyle name="Percent 2 11" xfId="261"/>
    <cellStyle name="Percent 2 12" xfId="262"/>
    <cellStyle name="Percent 2 13" xfId="263"/>
    <cellStyle name="Percent 2 14" xfId="264"/>
    <cellStyle name="Percent 2 15" xfId="265"/>
    <cellStyle name="Percent 2 16" xfId="266"/>
    <cellStyle name="Percent 2 17" xfId="267"/>
    <cellStyle name="Percent 2 18" xfId="268"/>
    <cellStyle name="Percent 2 19" xfId="269"/>
    <cellStyle name="Percent 2 2" xfId="20"/>
    <cellStyle name="Percent 2 2 2" xfId="270"/>
    <cellStyle name="Percent 2 20" xfId="271"/>
    <cellStyle name="Percent 2 21" xfId="272"/>
    <cellStyle name="Percent 2 3" xfId="273"/>
    <cellStyle name="Percent 2 4" xfId="274"/>
    <cellStyle name="Percent 2 5" xfId="275"/>
    <cellStyle name="Percent 2 6" xfId="276"/>
    <cellStyle name="Percent 2 7" xfId="277"/>
    <cellStyle name="Percent 2 8" xfId="278"/>
    <cellStyle name="Percent 2 9" xfId="279"/>
    <cellStyle name="Percent 22" xfId="280"/>
    <cellStyle name="Percent 3" xfId="21"/>
    <cellStyle name="Percent 3 2" xfId="281"/>
    <cellStyle name="Percent 4" xfId="22"/>
    <cellStyle name="Percent 5" xfId="23"/>
    <cellStyle name="Percent 6" xfId="24"/>
    <cellStyle name="Percent 7" xfId="343"/>
    <cellStyle name="Percent(0)" xfId="282"/>
    <cellStyle name="SAPBEXaggData" xfId="283"/>
    <cellStyle name="SAPBEXaggDataEmph" xfId="284"/>
    <cellStyle name="SAPBEXaggItem" xfId="285"/>
    <cellStyle name="SAPBEXaggItemX" xfId="286"/>
    <cellStyle name="SAPBEXchaText" xfId="287"/>
    <cellStyle name="SAPBEXexcBad7" xfId="288"/>
    <cellStyle name="SAPBEXexcBad8" xfId="289"/>
    <cellStyle name="SAPBEXexcBad9" xfId="290"/>
    <cellStyle name="SAPBEXexcCritical4" xfId="291"/>
    <cellStyle name="SAPBEXexcCritical5" xfId="292"/>
    <cellStyle name="SAPBEXexcCritical6" xfId="293"/>
    <cellStyle name="SAPBEXexcGood1" xfId="294"/>
    <cellStyle name="SAPBEXexcGood2" xfId="295"/>
    <cellStyle name="SAPBEXexcGood3" xfId="296"/>
    <cellStyle name="SAPBEXfilterDrill" xfId="297"/>
    <cellStyle name="SAPBEXfilterItem" xfId="298"/>
    <cellStyle name="SAPBEXfilterText" xfId="299"/>
    <cellStyle name="SAPBEXformats" xfId="300"/>
    <cellStyle name="SAPBEXheaderItem" xfId="301"/>
    <cellStyle name="SAPBEXheaderText" xfId="302"/>
    <cellStyle name="SAPBEXHLevel0" xfId="303"/>
    <cellStyle name="SAPBEXHLevel0X" xfId="304"/>
    <cellStyle name="SAPBEXHLevel1" xfId="305"/>
    <cellStyle name="SAPBEXHLevel1X" xfId="306"/>
    <cellStyle name="SAPBEXHLevel2" xfId="307"/>
    <cellStyle name="SAPBEXHLevel2X" xfId="308"/>
    <cellStyle name="SAPBEXHLevel3" xfId="309"/>
    <cellStyle name="SAPBEXHLevel3X" xfId="310"/>
    <cellStyle name="SAPBEXresData" xfId="311"/>
    <cellStyle name="SAPBEXresDataEmph" xfId="312"/>
    <cellStyle name="SAPBEXresItem" xfId="313"/>
    <cellStyle name="SAPBEXresItemX" xfId="314"/>
    <cellStyle name="SAPBEXstdData" xfId="315"/>
    <cellStyle name="SAPBEXstdDataEmph" xfId="316"/>
    <cellStyle name="SAPBEXstdItem" xfId="317"/>
    <cellStyle name="SAPBEXstdItemX" xfId="318"/>
    <cellStyle name="SAPBEXtitle" xfId="319"/>
    <cellStyle name="SAPBEXtitle 2" xfId="320"/>
    <cellStyle name="SAPBEXundefined" xfId="321"/>
    <cellStyle name="Shade" xfId="322"/>
    <cellStyle name="Special" xfId="323"/>
    <cellStyle name="STYL1 - Style1" xfId="324"/>
    <cellStyle name="Style 1" xfId="325"/>
    <cellStyle name="Style 27" xfId="326"/>
    <cellStyle name="Style 35" xfId="327"/>
    <cellStyle name="Style 36" xfId="328"/>
    <cellStyle name="Text" xfId="329"/>
    <cellStyle name="Title 2" xfId="330"/>
    <cellStyle name="Titles" xfId="331"/>
    <cellStyle name="Total 2" xfId="332"/>
    <cellStyle name="Total2 - Style2" xfId="333"/>
    <cellStyle name="TRANSMISSION RELIABILITY PORTION OF PROJECT" xfId="25"/>
    <cellStyle name="Underl - Style4" xfId="334"/>
    <cellStyle name="UNLocked" xfId="335"/>
    <cellStyle name="Unprot" xfId="336"/>
    <cellStyle name="Unprot 2" xfId="337"/>
    <cellStyle name="Unprot 3" xfId="338"/>
    <cellStyle name="Unprot$" xfId="339"/>
    <cellStyle name="Unprot_Book4 (11) (2)" xfId="340"/>
    <cellStyle name="Unprotect" xfId="34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2-035-xx%20(GRC%202012)\COS%20(embedded)\COS%20UT%20May%202013_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GRC%202011\1.%20Embedded%20COS\COS%20UT%20Jun%202012_N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direct)\Testimony%20and%20Exhibits\Confidential%20Exhibit%20RMP__(CCP-5)\UT%20GRC%20MC%20Study%20Jun%202012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0306%20SEMI\Tab%20%238%20-%20Rate%20Base\Major%20Plant%20Additions\Major%20Plant%20Addition%20Adjustmen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ARCHIVE\2007\SEMI%20Dec%202007\Models\Idaho\RAM%20Semi%20Dec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1\2.%20Marginal%20COS\OR%20GRC%20MC%20Study%20Dec%202011%20-%20NS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USER\CraigS\Misc%20files\RAM%20test%20mode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Shared\Trading\Structuring%20&amp;%20Pricing\Models\NatGasCurve\Gas%20Forward%20Price%20Curv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9\OR%20GRC%20December%202011\5%20-%20NPC\NPC%20Adjustment%20-%20OR%20GRC%20Dec%202011\_OR%20TAM%20NPC%20CY%202011%20GOLD%20_2010%2001%202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10\Results%20-%20June%202010\3%20-%20Revenue\REC%20Revenues\3.5%20REC%20Revenues%20UT,%20CA,%20ID%20-%20Jun2010%20Resul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SEMI%20Mar%202006\Tab%20%234%20-%20O&amp;M\ID%20DSM%20Irrigation\GLPCA%20514511%20Sept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566\Local%20Settings\Temporary%20Internet%20Files\Content.Outlook\MFLJKWXJ\Budget%20Recovery-YTDDec2010B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4817\Local%20Settings\Temporary%20Internet%20Files\OLK11\Idaho%20FY2004%20NPC%20Gold%20(11%2018%202004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trick\CLEANAIR\ACCOUNTING\AP%20INVOICE%20APPROVAL%20FOR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ARCHIVE\2006\SEMI%20Mar%202006\Tab%20%235%20-%20NPC\Normalized%20NPC\Semi-Annual%20(Apr2006-Mar2007)_2006Jun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14818\LOCALS~1\Temp\xSAPtemp8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1206%20Semi\Tab%20%235%20NPC\NPC%20Adjustment\SA(WCA)_Allocation%20Table_2007Apr0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MAP\LRF\Rate%20Cases\2009%20Rate%20Cases\Wyoming%20GRC%202009\Monthly%20Sales%20Forecast\TOT%20MW%20only%20Annual%20and%20Monthly_0709200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Rebuttal\WY%20COS%20FTY%20June%202009%20Rebuttal%20Filing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E\2009\Results%20-%20June%202009\5%20-%20NPC\NPC_5.1\Back%20up\BW%20Report%20for%20447%20-%20June%202009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COS\WY%20COS%20FTY%20Dec%202009%20Draft%2006-17-0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12508\Temporary%20Internet%20Files\OLK49\MGMT%20FEE%20ACTUALS%20CY2002%20%20FY200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RAM%20Mar%2020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File/File4447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rebuttal)\Testimony%20and%20Exhibits\Exhibit%20RMP%20(CCP-3R)\Tabs%204%20&amp;%205\COS%20UT%20Jun%202012_Rebuttal%20CO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10%20(2009%20GRC)\COS\WY%20COS%20FTY%20Dec%202010_0826HYBRI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7">
          <cell r="H17">
            <v>0.37950999999999996</v>
          </cell>
        </row>
      </sheetData>
      <sheetData sheetId="1" refreshError="1"/>
      <sheetData sheetId="2"/>
      <sheetData sheetId="3">
        <row r="94">
          <cell r="D94">
            <v>22277537.413922604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58">
          <cell r="H58">
            <v>5752868671.222683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2010 Protocol</v>
          </cell>
        </row>
      </sheetData>
      <sheetData sheetId="18">
        <row r="4">
          <cell r="I4">
            <v>0.73983771349904326</v>
          </cell>
        </row>
      </sheetData>
      <sheetData sheetId="19">
        <row r="61">
          <cell r="E61">
            <v>6.6413560461439841E-2</v>
          </cell>
        </row>
        <row r="722">
          <cell r="Y722">
            <v>11440.454450226256</v>
          </cell>
        </row>
        <row r="724">
          <cell r="Y724">
            <v>38084.035315421454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778">
          <cell r="Y1778">
            <v>0</v>
          </cell>
        </row>
        <row r="1867">
          <cell r="F1867">
            <v>-2239290.6767274253</v>
          </cell>
        </row>
        <row r="1912">
          <cell r="F1912">
            <v>1.0719561604796075</v>
          </cell>
        </row>
      </sheetData>
      <sheetData sheetId="20" refreshError="1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9">
          <cell r="L9">
            <v>8.2837271695077097E-2</v>
          </cell>
        </row>
        <row r="11">
          <cell r="Y11">
            <v>1</v>
          </cell>
        </row>
        <row r="19">
          <cell r="K19">
            <v>0.47799999999999998</v>
          </cell>
        </row>
        <row r="20">
          <cell r="K20">
            <v>3.0000000000000001E-3</v>
          </cell>
        </row>
        <row r="21">
          <cell r="K21">
            <v>0.51900000000000002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61">
          <cell r="H61">
            <v>5.6674747264269187E-2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Billing Costs"/>
      <sheetName val="Full MC %"/>
      <sheetName val="10 Year UC"/>
      <sheetName val="10 Year FC"/>
      <sheetName val="5 Year MC"/>
      <sheetName val="1 Year MC"/>
      <sheetName val="Capacity"/>
      <sheetName val="Energy"/>
      <sheetName val="Avoided Costs"/>
      <sheetName val="Transm1"/>
      <sheetName val="Transm2"/>
      <sheetName val="Trans_OM"/>
      <sheetName val="TransLF"/>
      <sheetName val="Dist Sub 1"/>
      <sheetName val="Dist Sub 2"/>
      <sheetName val="Circuit Model Intro"/>
      <sheetName val="PC1"/>
      <sheetName val="PC2"/>
      <sheetName val="PC3"/>
      <sheetName val="PC4"/>
      <sheetName val="PC5"/>
      <sheetName val="PC6"/>
      <sheetName val="PC7"/>
      <sheetName val="PC8"/>
      <sheetName val="PC9"/>
      <sheetName val="PC10"/>
      <sheetName val="PC11"/>
      <sheetName val="PC12"/>
      <sheetName val="PC1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Services 1"/>
      <sheetName val="Services 2"/>
      <sheetName val="Streetlights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Escalation Factors"/>
      <sheetName val="Index"/>
      <sheetName val="SumTable"/>
      <sheetName val="Dialog"/>
    </sheetNames>
    <sheetDataSet>
      <sheetData sheetId="0">
        <row r="10">
          <cell r="C10" t="str">
            <v>Utah</v>
          </cell>
        </row>
        <row r="12">
          <cell r="C12" t="str">
            <v>Plateau</v>
          </cell>
        </row>
        <row r="13">
          <cell r="C13">
            <v>2012</v>
          </cell>
        </row>
        <row r="18">
          <cell r="C18">
            <v>2010</v>
          </cell>
          <cell r="D18">
            <v>2012</v>
          </cell>
        </row>
        <row r="19">
          <cell r="C19">
            <v>2010</v>
          </cell>
          <cell r="D19">
            <v>2012</v>
          </cell>
        </row>
        <row r="20">
          <cell r="C20">
            <v>2010</v>
          </cell>
          <cell r="D20">
            <v>2012</v>
          </cell>
        </row>
        <row r="21">
          <cell r="C21">
            <v>2010</v>
          </cell>
          <cell r="D21">
            <v>2012</v>
          </cell>
        </row>
        <row r="22">
          <cell r="C22">
            <v>2011</v>
          </cell>
          <cell r="D22">
            <v>2012</v>
          </cell>
        </row>
        <row r="23">
          <cell r="C23">
            <v>2010</v>
          </cell>
          <cell r="D23">
            <v>2012</v>
          </cell>
        </row>
        <row r="24">
          <cell r="C24">
            <v>2010</v>
          </cell>
          <cell r="D24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 t="str">
            <v>PacifiCorp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Marginal Generation Costs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Filed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B6" t="str">
            <v xml:space="preserve">                  12 Months Ended December</v>
          </cell>
          <cell r="C6">
            <v>0</v>
          </cell>
          <cell r="D6">
            <v>0</v>
          </cell>
          <cell r="E6" t="str">
            <v>12 Months Ended December</v>
          </cell>
          <cell r="F6">
            <v>0</v>
          </cell>
          <cell r="G6">
            <v>0</v>
          </cell>
        </row>
        <row r="7">
          <cell r="A7">
            <v>0</v>
          </cell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D9">
            <v>0</v>
          </cell>
          <cell r="E9" t="str">
            <v>Costs</v>
          </cell>
          <cell r="F9" t="str">
            <v>Fixed Cost</v>
          </cell>
          <cell r="G9">
            <v>0</v>
          </cell>
        </row>
        <row r="10">
          <cell r="A10">
            <v>0</v>
          </cell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2012</v>
          </cell>
          <cell r="B12">
            <v>99.31</v>
          </cell>
          <cell r="C12">
            <v>150.33000000000001</v>
          </cell>
          <cell r="D12">
            <v>5.53</v>
          </cell>
          <cell r="E12">
            <v>99.31</v>
          </cell>
          <cell r="F12">
            <v>150.33000000000001</v>
          </cell>
          <cell r="G12">
            <v>5.53</v>
          </cell>
        </row>
        <row r="13">
          <cell r="A13">
            <v>2013</v>
          </cell>
          <cell r="B13">
            <v>101.29</v>
          </cell>
          <cell r="C13">
            <v>153.36000000000001</v>
          </cell>
          <cell r="D13">
            <v>5.75</v>
          </cell>
          <cell r="E13">
            <v>101.29</v>
          </cell>
          <cell r="F13">
            <v>153.36000000000001</v>
          </cell>
          <cell r="G13">
            <v>5.75</v>
          </cell>
        </row>
        <row r="14">
          <cell r="A14">
            <v>2014</v>
          </cell>
          <cell r="B14">
            <v>103.22</v>
          </cell>
          <cell r="C14">
            <v>156.26</v>
          </cell>
          <cell r="D14">
            <v>6.04</v>
          </cell>
          <cell r="E14">
            <v>103.22</v>
          </cell>
          <cell r="F14">
            <v>156.26</v>
          </cell>
          <cell r="G14">
            <v>6.04</v>
          </cell>
        </row>
        <row r="15">
          <cell r="A15">
            <v>2015</v>
          </cell>
          <cell r="B15">
            <v>105.02</v>
          </cell>
          <cell r="C15">
            <v>159</v>
          </cell>
          <cell r="D15">
            <v>6.35</v>
          </cell>
          <cell r="E15">
            <v>105.02</v>
          </cell>
          <cell r="F15">
            <v>159</v>
          </cell>
          <cell r="G15">
            <v>6.35</v>
          </cell>
        </row>
        <row r="16">
          <cell r="A16">
            <v>2016</v>
          </cell>
          <cell r="B16">
            <v>106.87</v>
          </cell>
          <cell r="C16">
            <v>161.79</v>
          </cell>
          <cell r="D16">
            <v>6.82</v>
          </cell>
          <cell r="E16">
            <v>106.87</v>
          </cell>
          <cell r="F16">
            <v>161.79</v>
          </cell>
          <cell r="G16">
            <v>6.82</v>
          </cell>
        </row>
        <row r="17">
          <cell r="A17">
            <v>2017</v>
          </cell>
          <cell r="B17">
            <v>108.74</v>
          </cell>
          <cell r="C17">
            <v>164.63</v>
          </cell>
          <cell r="D17">
            <v>7.27</v>
          </cell>
          <cell r="E17">
            <v>108.74</v>
          </cell>
          <cell r="F17">
            <v>164.63</v>
          </cell>
          <cell r="G17">
            <v>7.27</v>
          </cell>
        </row>
        <row r="18">
          <cell r="A18">
            <v>2018</v>
          </cell>
          <cell r="B18">
            <v>110.65</v>
          </cell>
          <cell r="C18">
            <v>167.52</v>
          </cell>
          <cell r="D18">
            <v>7.56</v>
          </cell>
          <cell r="E18">
            <v>110.65</v>
          </cell>
          <cell r="F18">
            <v>167.52</v>
          </cell>
          <cell r="G18">
            <v>7.56</v>
          </cell>
        </row>
        <row r="19">
          <cell r="A19">
            <v>2019</v>
          </cell>
          <cell r="B19">
            <v>112.59</v>
          </cell>
          <cell r="C19">
            <v>170.46</v>
          </cell>
          <cell r="D19">
            <v>7.38</v>
          </cell>
          <cell r="E19">
            <v>112.59</v>
          </cell>
          <cell r="F19">
            <v>170.46</v>
          </cell>
          <cell r="G19">
            <v>7.38</v>
          </cell>
        </row>
        <row r="20">
          <cell r="A20">
            <v>2020</v>
          </cell>
          <cell r="B20">
            <v>114.57</v>
          </cell>
          <cell r="C20">
            <v>173.45</v>
          </cell>
          <cell r="D20">
            <v>7.44</v>
          </cell>
          <cell r="E20">
            <v>114.57</v>
          </cell>
          <cell r="F20">
            <v>173.45</v>
          </cell>
          <cell r="G20">
            <v>7.44</v>
          </cell>
        </row>
        <row r="21">
          <cell r="A21">
            <v>2021</v>
          </cell>
          <cell r="B21">
            <v>116.58</v>
          </cell>
          <cell r="C21">
            <v>176.5</v>
          </cell>
          <cell r="D21">
            <v>7.88</v>
          </cell>
          <cell r="E21">
            <v>116.58</v>
          </cell>
          <cell r="F21">
            <v>176.5</v>
          </cell>
          <cell r="G21">
            <v>7.88</v>
          </cell>
        </row>
        <row r="22">
          <cell r="A22">
            <v>2022</v>
          </cell>
          <cell r="B22">
            <v>118.62</v>
          </cell>
          <cell r="C22">
            <v>179.6</v>
          </cell>
          <cell r="D22">
            <v>8.42</v>
          </cell>
          <cell r="E22">
            <v>118.62</v>
          </cell>
          <cell r="F22">
            <v>179.6</v>
          </cell>
          <cell r="G22">
            <v>8.42</v>
          </cell>
        </row>
        <row r="23">
          <cell r="A23">
            <v>2023</v>
          </cell>
          <cell r="B23">
            <v>120.7</v>
          </cell>
          <cell r="C23">
            <v>182.74</v>
          </cell>
          <cell r="D23">
            <v>7.96</v>
          </cell>
          <cell r="E23">
            <v>120.7</v>
          </cell>
          <cell r="F23">
            <v>182.74</v>
          </cell>
          <cell r="G23">
            <v>7.96</v>
          </cell>
        </row>
        <row r="24">
          <cell r="A24">
            <v>2024</v>
          </cell>
          <cell r="B24">
            <v>122.82</v>
          </cell>
          <cell r="C24">
            <v>185.95</v>
          </cell>
          <cell r="D24">
            <v>7.75</v>
          </cell>
          <cell r="E24">
            <v>122.82</v>
          </cell>
          <cell r="F24">
            <v>185.95</v>
          </cell>
          <cell r="G24">
            <v>7.75</v>
          </cell>
        </row>
        <row r="25">
          <cell r="A25">
            <v>2025</v>
          </cell>
          <cell r="B25">
            <v>124.98</v>
          </cell>
          <cell r="C25">
            <v>189.21</v>
          </cell>
          <cell r="D25">
            <v>8.18</v>
          </cell>
          <cell r="E25">
            <v>124.98</v>
          </cell>
          <cell r="F25">
            <v>189.21</v>
          </cell>
          <cell r="G25">
            <v>8.18</v>
          </cell>
        </row>
        <row r="26">
          <cell r="A26">
            <v>2026</v>
          </cell>
          <cell r="B26">
            <v>127.17</v>
          </cell>
          <cell r="C26">
            <v>192.53</v>
          </cell>
          <cell r="D26">
            <v>8.43</v>
          </cell>
          <cell r="E26">
            <v>127.17</v>
          </cell>
          <cell r="F26">
            <v>192.53</v>
          </cell>
          <cell r="G26">
            <v>8.43</v>
          </cell>
        </row>
        <row r="27">
          <cell r="A27">
            <v>2027</v>
          </cell>
          <cell r="B27">
            <v>129.4</v>
          </cell>
          <cell r="C27">
            <v>195.91</v>
          </cell>
          <cell r="D27">
            <v>8.2799999999999994</v>
          </cell>
          <cell r="E27">
            <v>129.4</v>
          </cell>
          <cell r="F27">
            <v>195.91</v>
          </cell>
          <cell r="G27">
            <v>8.2799999999999994</v>
          </cell>
        </row>
        <row r="28">
          <cell r="A28">
            <v>2028</v>
          </cell>
          <cell r="B28">
            <v>131.66999999999999</v>
          </cell>
          <cell r="C28">
            <v>199.35</v>
          </cell>
          <cell r="D28">
            <v>8.5399999999999991</v>
          </cell>
          <cell r="E28">
            <v>131.66999999999999</v>
          </cell>
          <cell r="F28">
            <v>199.35</v>
          </cell>
          <cell r="G28">
            <v>8.5399999999999991</v>
          </cell>
        </row>
        <row r="29">
          <cell r="A29">
            <v>2029</v>
          </cell>
          <cell r="B29">
            <v>133.97999999999999</v>
          </cell>
          <cell r="C29">
            <v>202.85</v>
          </cell>
          <cell r="D29">
            <v>8.86</v>
          </cell>
          <cell r="E29">
            <v>133.97999999999999</v>
          </cell>
          <cell r="F29">
            <v>202.85</v>
          </cell>
          <cell r="G29">
            <v>8.86</v>
          </cell>
        </row>
        <row r="30">
          <cell r="A30">
            <v>2030</v>
          </cell>
          <cell r="B30">
            <v>136.33000000000001</v>
          </cell>
          <cell r="C30">
            <v>206.41</v>
          </cell>
          <cell r="D30">
            <v>9.09</v>
          </cell>
          <cell r="E30">
            <v>136.33000000000001</v>
          </cell>
          <cell r="F30">
            <v>206.41</v>
          </cell>
          <cell r="G30">
            <v>9.09</v>
          </cell>
        </row>
        <row r="31">
          <cell r="A31">
            <v>2031</v>
          </cell>
          <cell r="B31">
            <v>138.72</v>
          </cell>
          <cell r="C31">
            <v>210.03</v>
          </cell>
          <cell r="D31">
            <v>9.25</v>
          </cell>
          <cell r="E31">
            <v>138.72</v>
          </cell>
          <cell r="F31">
            <v>210.03</v>
          </cell>
          <cell r="G31">
            <v>9.25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CCCT Capacity Factor</v>
          </cell>
          <cell r="B33">
            <v>0.505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CCCT Heat Rate (Btu/kWh)</v>
          </cell>
          <cell r="B34">
            <v>7160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5">
          <cell r="E35">
            <v>1.0468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46">
          <cell r="G46">
            <v>0.10950000000000001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3">
          <cell r="AP33">
            <v>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 refreshError="1">
        <row r="2">
          <cell r="AB2">
            <v>3</v>
          </cell>
        </row>
      </sheetData>
      <sheetData sheetId="12" refreshError="1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PPL_901_Pg 1 (Func RR)"/>
      <sheetName val="PPL_901_ Pg 2 (Func RR)"/>
      <sheetName val="PPL_902 (Func Results)"/>
      <sheetName val="PPL_903 (Ancillary)"/>
      <sheetName val="PPL_904 (Marginal Costs)"/>
      <sheetName val="PPL_905_Pg1 (RR by Class)"/>
      <sheetName val="PPL_905_Pg2 (RR Earned)"/>
      <sheetName val="PPL_905_Pg3 (RR Target)"/>
      <sheetName val="PPL_905_Pg4 (FERC Trans)"/>
      <sheetName val="Dist Split"/>
      <sheetName val="Results - Not Exhibit"/>
      <sheetName val="&lt;&lt;&lt; Exhibits File"/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Avoided Costs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Circuit Model &gt;&gt;&gt;"/>
      <sheetName val="Circuit Model Intro"/>
      <sheetName val="PC 4"/>
      <sheetName val="PC 5"/>
      <sheetName val="PC 6"/>
      <sheetName val="PC 7"/>
      <sheetName val="PC 8"/>
      <sheetName val="PC 9"/>
      <sheetName val="PC 10"/>
      <sheetName val="PC 11"/>
      <sheetName val="PC 12"/>
      <sheetName val="PC 13"/>
      <sheetName val="PC 14"/>
      <sheetName val="&lt;&lt;&lt; Circuit Model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Escalation Factors"/>
      <sheetName val="Index"/>
      <sheetName val="SumTable"/>
      <sheetName val="Dialog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7">
          <cell r="C37">
            <v>681451.07185323874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C10" t="str">
            <v>Oregon</v>
          </cell>
        </row>
        <row r="11">
          <cell r="C11" t="str">
            <v>December 2011</v>
          </cell>
        </row>
        <row r="18">
          <cell r="C18">
            <v>2009</v>
          </cell>
          <cell r="D18">
            <v>2011</v>
          </cell>
        </row>
        <row r="19">
          <cell r="C19">
            <v>2009</v>
          </cell>
          <cell r="D19">
            <v>2011</v>
          </cell>
        </row>
        <row r="20">
          <cell r="C20">
            <v>2009</v>
          </cell>
          <cell r="D20">
            <v>2011</v>
          </cell>
        </row>
        <row r="21">
          <cell r="C21">
            <v>2009</v>
          </cell>
          <cell r="D21">
            <v>2011</v>
          </cell>
        </row>
        <row r="22">
          <cell r="C22">
            <v>2010</v>
          </cell>
          <cell r="D22">
            <v>2011</v>
          </cell>
        </row>
        <row r="23">
          <cell r="C23">
            <v>2009</v>
          </cell>
          <cell r="D23">
            <v>2011</v>
          </cell>
        </row>
        <row r="24">
          <cell r="C24">
            <v>2009</v>
          </cell>
          <cell r="D24">
            <v>2011</v>
          </cell>
        </row>
      </sheetData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">
          <cell r="A3" t="str">
            <v>PacifiCorp</v>
          </cell>
        </row>
        <row r="4">
          <cell r="A4" t="str">
            <v>Marginal Generation Costs</v>
          </cell>
        </row>
        <row r="5">
          <cell r="A5" t="str">
            <v>Filed</v>
          </cell>
        </row>
        <row r="6">
          <cell r="B6" t="str">
            <v xml:space="preserve">                  12 Months Ended December</v>
          </cell>
          <cell r="E6" t="str">
            <v>12 Months Ended December</v>
          </cell>
        </row>
        <row r="7"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E9" t="str">
            <v>Costs</v>
          </cell>
          <cell r="F9" t="str">
            <v>Fixed Cost</v>
          </cell>
        </row>
        <row r="10"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4">
          <cell r="A14">
            <v>2011</v>
          </cell>
          <cell r="B14">
            <v>79.2</v>
          </cell>
          <cell r="C14">
            <v>124.47</v>
          </cell>
          <cell r="D14">
            <v>6.74</v>
          </cell>
          <cell r="E14">
            <v>79.2</v>
          </cell>
          <cell r="F14">
            <v>124.47</v>
          </cell>
          <cell r="G14">
            <v>6.74</v>
          </cell>
        </row>
        <row r="15">
          <cell r="A15">
            <v>2012</v>
          </cell>
          <cell r="B15">
            <v>80.62</v>
          </cell>
          <cell r="C15">
            <v>126.71</v>
          </cell>
          <cell r="D15">
            <v>7.08</v>
          </cell>
          <cell r="E15">
            <v>80.62</v>
          </cell>
          <cell r="F15">
            <v>126.71</v>
          </cell>
          <cell r="G15">
            <v>7.08</v>
          </cell>
        </row>
        <row r="16">
          <cell r="A16">
            <v>2013</v>
          </cell>
          <cell r="B16">
            <v>82.17</v>
          </cell>
          <cell r="C16">
            <v>129.13</v>
          </cell>
          <cell r="D16">
            <v>7.23</v>
          </cell>
          <cell r="E16">
            <v>82.17</v>
          </cell>
          <cell r="F16">
            <v>129.13</v>
          </cell>
          <cell r="G16">
            <v>7.23</v>
          </cell>
        </row>
        <row r="17">
          <cell r="A17">
            <v>2014</v>
          </cell>
          <cell r="B17">
            <v>83.73</v>
          </cell>
          <cell r="C17">
            <v>131.59</v>
          </cell>
          <cell r="D17">
            <v>7.38</v>
          </cell>
          <cell r="E17">
            <v>83.73</v>
          </cell>
          <cell r="F17">
            <v>131.59</v>
          </cell>
          <cell r="G17">
            <v>7.38</v>
          </cell>
        </row>
        <row r="18">
          <cell r="A18">
            <v>2015</v>
          </cell>
          <cell r="B18">
            <v>85.32</v>
          </cell>
          <cell r="C18">
            <v>134.09</v>
          </cell>
          <cell r="D18">
            <v>7.38</v>
          </cell>
          <cell r="E18">
            <v>85.32</v>
          </cell>
          <cell r="F18">
            <v>134.09</v>
          </cell>
          <cell r="G18">
            <v>7.38</v>
          </cell>
        </row>
        <row r="19">
          <cell r="A19">
            <v>2016</v>
          </cell>
          <cell r="B19">
            <v>86.95</v>
          </cell>
          <cell r="C19">
            <v>136.65</v>
          </cell>
          <cell r="D19">
            <v>7.14</v>
          </cell>
          <cell r="E19">
            <v>86.95</v>
          </cell>
          <cell r="F19">
            <v>136.65</v>
          </cell>
          <cell r="G19">
            <v>7.14</v>
          </cell>
        </row>
        <row r="20">
          <cell r="A20">
            <v>2017</v>
          </cell>
          <cell r="B20">
            <v>88.61</v>
          </cell>
          <cell r="C20">
            <v>139.26</v>
          </cell>
          <cell r="D20">
            <v>7.07</v>
          </cell>
          <cell r="E20">
            <v>88.61</v>
          </cell>
          <cell r="F20">
            <v>139.26</v>
          </cell>
          <cell r="G20">
            <v>7.07</v>
          </cell>
        </row>
        <row r="21">
          <cell r="A21">
            <v>2018</v>
          </cell>
          <cell r="B21">
            <v>90.3</v>
          </cell>
          <cell r="C21">
            <v>141.91</v>
          </cell>
          <cell r="D21">
            <v>7.15</v>
          </cell>
          <cell r="E21">
            <v>90.3</v>
          </cell>
          <cell r="F21">
            <v>141.91</v>
          </cell>
          <cell r="G21">
            <v>7.15</v>
          </cell>
        </row>
        <row r="22">
          <cell r="A22">
            <v>2019</v>
          </cell>
          <cell r="B22">
            <v>92.03</v>
          </cell>
          <cell r="C22">
            <v>144.63</v>
          </cell>
          <cell r="D22">
            <v>7.5</v>
          </cell>
          <cell r="E22">
            <v>92.03</v>
          </cell>
          <cell r="F22">
            <v>144.63</v>
          </cell>
          <cell r="G22">
            <v>7.5</v>
          </cell>
        </row>
        <row r="23">
          <cell r="A23">
            <v>2020</v>
          </cell>
          <cell r="B23">
            <v>93.79</v>
          </cell>
          <cell r="C23">
            <v>147.38999999999999</v>
          </cell>
          <cell r="D23">
            <v>7.93</v>
          </cell>
          <cell r="E23">
            <v>93.79</v>
          </cell>
          <cell r="F23">
            <v>147.38999999999999</v>
          </cell>
          <cell r="G23">
            <v>7.93</v>
          </cell>
        </row>
        <row r="24">
          <cell r="A24">
            <v>2021</v>
          </cell>
          <cell r="B24">
            <v>95.57</v>
          </cell>
          <cell r="C24">
            <v>150.21</v>
          </cell>
          <cell r="D24">
            <v>8.44</v>
          </cell>
          <cell r="E24">
            <v>95.57</v>
          </cell>
          <cell r="F24">
            <v>150.21</v>
          </cell>
          <cell r="G24">
            <v>8.44</v>
          </cell>
        </row>
        <row r="25">
          <cell r="A25">
            <v>2022</v>
          </cell>
          <cell r="B25">
            <v>97.4</v>
          </cell>
          <cell r="C25">
            <v>153.07</v>
          </cell>
          <cell r="D25">
            <v>8.42</v>
          </cell>
          <cell r="E25">
            <v>97.4</v>
          </cell>
          <cell r="F25">
            <v>153.07</v>
          </cell>
          <cell r="G25">
            <v>8.42</v>
          </cell>
        </row>
        <row r="26">
          <cell r="A26">
            <v>2023</v>
          </cell>
          <cell r="B26">
            <v>99.26</v>
          </cell>
          <cell r="C26">
            <v>155.99</v>
          </cell>
          <cell r="D26">
            <v>8.5</v>
          </cell>
          <cell r="E26">
            <v>99.26</v>
          </cell>
          <cell r="F26">
            <v>155.99</v>
          </cell>
          <cell r="G26">
            <v>8.5</v>
          </cell>
        </row>
        <row r="27">
          <cell r="A27">
            <v>2024</v>
          </cell>
          <cell r="B27">
            <v>101.16</v>
          </cell>
          <cell r="C27">
            <v>158.97</v>
          </cell>
          <cell r="D27">
            <v>7.3</v>
          </cell>
          <cell r="E27">
            <v>101.16</v>
          </cell>
          <cell r="F27">
            <v>158.97</v>
          </cell>
          <cell r="G27">
            <v>7.3</v>
          </cell>
        </row>
        <row r="28">
          <cell r="A28">
            <v>2025</v>
          </cell>
          <cell r="B28">
            <v>103.08</v>
          </cell>
          <cell r="C28">
            <v>162.01</v>
          </cell>
          <cell r="D28">
            <v>7.66</v>
          </cell>
          <cell r="E28">
            <v>103.08</v>
          </cell>
          <cell r="F28">
            <v>162.01</v>
          </cell>
          <cell r="G28">
            <v>7.66</v>
          </cell>
        </row>
        <row r="29">
          <cell r="A29">
            <v>2026</v>
          </cell>
          <cell r="B29">
            <v>105.05</v>
          </cell>
          <cell r="C29">
            <v>165.1</v>
          </cell>
          <cell r="D29">
            <v>8.2200000000000006</v>
          </cell>
          <cell r="E29">
            <v>105.05</v>
          </cell>
          <cell r="F29">
            <v>165.1</v>
          </cell>
          <cell r="G29">
            <v>8.2200000000000006</v>
          </cell>
        </row>
        <row r="30">
          <cell r="A30">
            <v>2027</v>
          </cell>
          <cell r="B30">
            <v>107.06</v>
          </cell>
          <cell r="C30">
            <v>168.25</v>
          </cell>
          <cell r="D30">
            <v>8.33</v>
          </cell>
          <cell r="E30">
            <v>107.06</v>
          </cell>
          <cell r="F30">
            <v>168.25</v>
          </cell>
          <cell r="G30">
            <v>8.33</v>
          </cell>
        </row>
        <row r="31">
          <cell r="A31">
            <v>2028</v>
          </cell>
          <cell r="B31">
            <v>109.1</v>
          </cell>
          <cell r="C31">
            <v>171.46</v>
          </cell>
          <cell r="D31">
            <v>8.7200000000000006</v>
          </cell>
          <cell r="E31">
            <v>109.1</v>
          </cell>
          <cell r="F31">
            <v>171.46</v>
          </cell>
          <cell r="G31">
            <v>8.7200000000000006</v>
          </cell>
        </row>
        <row r="32">
          <cell r="A32">
            <v>2029</v>
          </cell>
          <cell r="B32">
            <v>111.18</v>
          </cell>
          <cell r="C32">
            <v>174.74</v>
          </cell>
          <cell r="D32">
            <v>9.02</v>
          </cell>
          <cell r="E32">
            <v>111.18</v>
          </cell>
          <cell r="F32">
            <v>174.74</v>
          </cell>
          <cell r="G32">
            <v>9.02</v>
          </cell>
        </row>
        <row r="33">
          <cell r="A33">
            <v>2030</v>
          </cell>
          <cell r="B33">
            <v>113.31</v>
          </cell>
          <cell r="C33">
            <v>178.07</v>
          </cell>
          <cell r="D33">
            <v>9.52</v>
          </cell>
          <cell r="E33">
            <v>113.31</v>
          </cell>
          <cell r="F33">
            <v>178.07</v>
          </cell>
          <cell r="G33">
            <v>9.52</v>
          </cell>
        </row>
        <row r="35">
          <cell r="A35" t="str">
            <v>CCCT Capacity Factor</v>
          </cell>
          <cell r="B35">
            <v>0.51500000000000001</v>
          </cell>
        </row>
        <row r="36">
          <cell r="A36" t="str">
            <v>CCCT Heat Rate (Btu/kWh)</v>
          </cell>
          <cell r="B36">
            <v>7150</v>
          </cell>
        </row>
        <row r="38">
          <cell r="A38" t="str">
            <v xml:space="preserve">Source:  </v>
          </cell>
          <cell r="E38" t="str">
            <v>(Fiscal Year):</v>
          </cell>
        </row>
      </sheetData>
      <sheetData sheetId="35" refreshError="1"/>
      <sheetData sheetId="36" refreshError="1"/>
      <sheetData sheetId="37" refreshError="1"/>
      <sheetData sheetId="38">
        <row r="23">
          <cell r="E23">
            <v>0.79351793004909776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4">
          <cell r="B14" t="str">
            <v>3 Phase - 447 AAC &amp; 4\0 AAC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46">
          <cell r="G46">
            <v>0.1081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>
        <row r="32">
          <cell r="G32">
            <v>137.13321646485971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29">
          <cell r="AL29" t="str">
            <v>WY-ALL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  <sheetName val="E-W Assignments"/>
      <sheetName val="L&amp;R (Monthly) (2)"/>
    </sheetNames>
    <sheetDataSet>
      <sheetData sheetId="0"/>
      <sheetData sheetId="1"/>
      <sheetData sheetId="2">
        <row r="245">
          <cell r="R245" t="str">
            <v>AMP Resources (Cove Fort)</v>
          </cell>
          <cell r="S245">
            <v>2</v>
          </cell>
        </row>
        <row r="246">
          <cell r="R246" t="str">
            <v>APGI 7X24 return</v>
          </cell>
          <cell r="S246">
            <v>6</v>
          </cell>
        </row>
        <row r="247">
          <cell r="R247" t="str">
            <v>APGI LLH return</v>
          </cell>
          <cell r="S247">
            <v>6</v>
          </cell>
        </row>
        <row r="248">
          <cell r="R248" t="str">
            <v>APS 6X16 at 4C</v>
          </cell>
          <cell r="S248">
            <v>3</v>
          </cell>
        </row>
        <row r="249">
          <cell r="R249" t="str">
            <v>APS 7X16 at 4C</v>
          </cell>
          <cell r="S249">
            <v>3</v>
          </cell>
        </row>
        <row r="250">
          <cell r="R250" t="str">
            <v>APS 7X16 at Mona</v>
          </cell>
          <cell r="S250">
            <v>3</v>
          </cell>
        </row>
        <row r="251">
          <cell r="R251" t="str">
            <v>APS Exchange</v>
          </cell>
          <cell r="S251">
            <v>6</v>
          </cell>
        </row>
        <row r="252">
          <cell r="R252" t="str">
            <v>APS Exchange deliver</v>
          </cell>
          <cell r="S252">
            <v>6</v>
          </cell>
        </row>
        <row r="253">
          <cell r="R253" t="str">
            <v>APS p207861</v>
          </cell>
          <cell r="S253">
            <v>6</v>
          </cell>
        </row>
        <row r="254">
          <cell r="R254" t="str">
            <v>APS s207860</v>
          </cell>
          <cell r="S254">
            <v>6</v>
          </cell>
        </row>
        <row r="255">
          <cell r="R255" t="str">
            <v>APS Supplemental Purchase coal</v>
          </cell>
          <cell r="S255">
            <v>2</v>
          </cell>
        </row>
        <row r="256">
          <cell r="R256" t="str">
            <v>APS Supplemental Purchase other</v>
          </cell>
          <cell r="S256">
            <v>2</v>
          </cell>
        </row>
        <row r="257">
          <cell r="R257" t="str">
            <v>Aquila hydro hedge</v>
          </cell>
          <cell r="S257">
            <v>2</v>
          </cell>
        </row>
        <row r="258">
          <cell r="R258" t="str">
            <v>Biomass (QF)</v>
          </cell>
          <cell r="S258">
            <v>4</v>
          </cell>
        </row>
        <row r="259">
          <cell r="R259" t="str">
            <v>Biomass Non-Generation</v>
          </cell>
          <cell r="S259">
            <v>4</v>
          </cell>
        </row>
        <row r="260">
          <cell r="R260" t="str">
            <v>Black Hills</v>
          </cell>
          <cell r="S260">
            <v>1</v>
          </cell>
        </row>
        <row r="261">
          <cell r="R261" t="str">
            <v>Black Hills Losses</v>
          </cell>
          <cell r="S261">
            <v>1</v>
          </cell>
        </row>
        <row r="262">
          <cell r="R262" t="str">
            <v>Black Hills Reserve (CTs)</v>
          </cell>
          <cell r="S262">
            <v>6</v>
          </cell>
        </row>
        <row r="263">
          <cell r="R263" t="str">
            <v>Blanding</v>
          </cell>
          <cell r="S263">
            <v>1</v>
          </cell>
        </row>
        <row r="264">
          <cell r="R264" t="str">
            <v>Blanding Purchase</v>
          </cell>
          <cell r="S264">
            <v>2</v>
          </cell>
        </row>
        <row r="265">
          <cell r="R265" t="str">
            <v>BPA FC II delivery</v>
          </cell>
          <cell r="S265">
            <v>6</v>
          </cell>
        </row>
        <row r="266">
          <cell r="R266" t="str">
            <v>BPA FC II Generation</v>
          </cell>
          <cell r="S266">
            <v>6</v>
          </cell>
        </row>
        <row r="267">
          <cell r="R267" t="str">
            <v>BPA FC IV delivery</v>
          </cell>
          <cell r="S267">
            <v>6</v>
          </cell>
        </row>
        <row r="268">
          <cell r="R268" t="str">
            <v>BPA FC IV Generation</v>
          </cell>
          <cell r="S268">
            <v>6</v>
          </cell>
        </row>
        <row r="269">
          <cell r="R269" t="str">
            <v>BPA Flathead Sale</v>
          </cell>
          <cell r="S269">
            <v>1</v>
          </cell>
        </row>
        <row r="270">
          <cell r="R270" t="str">
            <v>BPA Hermiston Losses</v>
          </cell>
          <cell r="S270">
            <v>8</v>
          </cell>
        </row>
        <row r="271">
          <cell r="R271" t="str">
            <v>BPA Palisades return</v>
          </cell>
          <cell r="S271">
            <v>6</v>
          </cell>
        </row>
        <row r="272">
          <cell r="R272" t="str">
            <v>BPA Palisades storage</v>
          </cell>
          <cell r="S272">
            <v>6</v>
          </cell>
        </row>
        <row r="273">
          <cell r="R273" t="str">
            <v>BPA Peaking</v>
          </cell>
          <cell r="S273">
            <v>6</v>
          </cell>
        </row>
        <row r="274">
          <cell r="R274" t="str">
            <v>BPA Peaking Replacement</v>
          </cell>
          <cell r="S274">
            <v>6</v>
          </cell>
        </row>
        <row r="275">
          <cell r="R275" t="str">
            <v>BPA So. Idaho Exchange In</v>
          </cell>
          <cell r="S275">
            <v>6</v>
          </cell>
        </row>
        <row r="276">
          <cell r="R276" t="str">
            <v>BPA So. Idaho Exchange Out</v>
          </cell>
          <cell r="S276">
            <v>6</v>
          </cell>
        </row>
        <row r="277">
          <cell r="R277" t="str">
            <v>BPA Spring Energy</v>
          </cell>
          <cell r="S277">
            <v>6</v>
          </cell>
        </row>
        <row r="278">
          <cell r="R278" t="str">
            <v>BPA Spring Energy deliver</v>
          </cell>
          <cell r="S278">
            <v>6</v>
          </cell>
        </row>
        <row r="279">
          <cell r="R279" t="str">
            <v>BPA Summer Storage</v>
          </cell>
          <cell r="S279">
            <v>6</v>
          </cell>
        </row>
        <row r="280">
          <cell r="R280" t="str">
            <v>BPA Summer Storage return</v>
          </cell>
          <cell r="S280">
            <v>6</v>
          </cell>
        </row>
        <row r="281">
          <cell r="R281" t="str">
            <v>BPA Wind Sale</v>
          </cell>
          <cell r="S281">
            <v>1</v>
          </cell>
        </row>
        <row r="282">
          <cell r="R282" t="str">
            <v>Bridger Losses In</v>
          </cell>
          <cell r="S282">
            <v>8</v>
          </cell>
        </row>
        <row r="283">
          <cell r="R283" t="str">
            <v>Bridger Losses Out</v>
          </cell>
          <cell r="S283">
            <v>8</v>
          </cell>
        </row>
        <row r="284">
          <cell r="R284" t="str">
            <v>California QF</v>
          </cell>
          <cell r="S284">
            <v>4</v>
          </cell>
        </row>
        <row r="285">
          <cell r="R285" t="str">
            <v>California Pre-MSP QF</v>
          </cell>
          <cell r="S285">
            <v>4</v>
          </cell>
        </row>
        <row r="286">
          <cell r="R286" t="str">
            <v>Canadian Entitlement CEAEA</v>
          </cell>
          <cell r="S286">
            <v>5</v>
          </cell>
        </row>
        <row r="287">
          <cell r="R287" t="str">
            <v>Cargill p483225</v>
          </cell>
          <cell r="S287">
            <v>6</v>
          </cell>
        </row>
        <row r="288">
          <cell r="R288" t="str">
            <v>Cargill p485290</v>
          </cell>
          <cell r="S288">
            <v>6</v>
          </cell>
        </row>
        <row r="289">
          <cell r="R289" t="str">
            <v>Cargill s483226</v>
          </cell>
          <cell r="S289">
            <v>6</v>
          </cell>
        </row>
        <row r="290">
          <cell r="R290" t="str">
            <v>Cargill s485289</v>
          </cell>
          <cell r="S290">
            <v>6</v>
          </cell>
        </row>
        <row r="291">
          <cell r="R291" t="str">
            <v>Chehalis Station Service</v>
          </cell>
          <cell r="S291">
            <v>2</v>
          </cell>
        </row>
        <row r="292">
          <cell r="R292" t="str">
            <v>Chelan - Rocky Reach</v>
          </cell>
          <cell r="S292">
            <v>5</v>
          </cell>
        </row>
        <row r="293">
          <cell r="R293" t="str">
            <v>Chevron Wind QF</v>
          </cell>
          <cell r="S293">
            <v>4</v>
          </cell>
        </row>
        <row r="294">
          <cell r="R294" t="str">
            <v>Clark Displacement</v>
          </cell>
          <cell r="S294">
            <v>2</v>
          </cell>
        </row>
        <row r="295">
          <cell r="R295" t="str">
            <v>Clark Displacement Buy Back</v>
          </cell>
          <cell r="S295">
            <v>2</v>
          </cell>
        </row>
        <row r="296">
          <cell r="R296" t="str">
            <v>Clark River Road reserve</v>
          </cell>
          <cell r="S296">
            <v>2</v>
          </cell>
        </row>
        <row r="297">
          <cell r="R297" t="str">
            <v>CLARK S&amp;I</v>
          </cell>
          <cell r="S297">
            <v>2</v>
          </cell>
        </row>
        <row r="298">
          <cell r="R298" t="str">
            <v>Clark S&amp;I Base Capacity</v>
          </cell>
          <cell r="S298">
            <v>2</v>
          </cell>
        </row>
        <row r="299">
          <cell r="R299" t="str">
            <v>CLARK Storage &amp; Integration</v>
          </cell>
          <cell r="S299">
            <v>2</v>
          </cell>
        </row>
        <row r="300">
          <cell r="R300" t="str">
            <v>Clay Basin Gas Storage</v>
          </cell>
          <cell r="S300">
            <v>11</v>
          </cell>
        </row>
        <row r="301">
          <cell r="R301" t="str">
            <v>Co-Gen II QF</v>
          </cell>
          <cell r="S301">
            <v>4</v>
          </cell>
        </row>
        <row r="302">
          <cell r="R302" t="str">
            <v>Combine Hills</v>
          </cell>
          <cell r="S302">
            <v>2</v>
          </cell>
        </row>
        <row r="303">
          <cell r="R303" t="str">
            <v>Constellation p257677</v>
          </cell>
          <cell r="S303">
            <v>2</v>
          </cell>
        </row>
        <row r="304">
          <cell r="R304" t="str">
            <v>Constellation p257678</v>
          </cell>
          <cell r="S304">
            <v>2</v>
          </cell>
        </row>
        <row r="305">
          <cell r="R305" t="str">
            <v>Constellation p268849</v>
          </cell>
          <cell r="S305">
            <v>2</v>
          </cell>
        </row>
        <row r="306">
          <cell r="R306" t="str">
            <v>Cowlitz Swift deliver</v>
          </cell>
          <cell r="S306">
            <v>6</v>
          </cell>
        </row>
        <row r="307">
          <cell r="R307" t="str">
            <v>D.R. Johnson (QF)</v>
          </cell>
          <cell r="S307">
            <v>4</v>
          </cell>
        </row>
        <row r="308">
          <cell r="R308" t="str">
            <v>Deseret G&amp;T Expansion</v>
          </cell>
          <cell r="S308">
            <v>2</v>
          </cell>
        </row>
        <row r="309">
          <cell r="R309" t="str">
            <v>Deseret Purchase</v>
          </cell>
          <cell r="S309">
            <v>2</v>
          </cell>
        </row>
        <row r="310">
          <cell r="R310" t="str">
            <v>Douglas - Wells</v>
          </cell>
          <cell r="S310">
            <v>5</v>
          </cell>
        </row>
        <row r="311">
          <cell r="R311" t="str">
            <v>Douglas County Forest Products QF</v>
          </cell>
          <cell r="S311">
            <v>4</v>
          </cell>
        </row>
        <row r="312">
          <cell r="R312" t="str">
            <v>Douglas PUD - Lands Energy Share</v>
          </cell>
          <cell r="S312">
            <v>5</v>
          </cell>
        </row>
        <row r="313">
          <cell r="R313" t="str">
            <v>Douglas PUD Settlement</v>
          </cell>
          <cell r="S313">
            <v>2</v>
          </cell>
        </row>
        <row r="314">
          <cell r="R314" t="str">
            <v>DSM Cool Keeper Reserve</v>
          </cell>
          <cell r="S314">
            <v>8</v>
          </cell>
        </row>
        <row r="315">
          <cell r="R315" t="str">
            <v>DSM Idaho Irrigation</v>
          </cell>
          <cell r="S315">
            <v>8</v>
          </cell>
        </row>
        <row r="316">
          <cell r="R316" t="str">
            <v>DSM Idaho Irrigation Shifted</v>
          </cell>
          <cell r="S316">
            <v>8</v>
          </cell>
        </row>
        <row r="317">
          <cell r="R317" t="str">
            <v>DSM Utah Irrigation</v>
          </cell>
          <cell r="S317">
            <v>8</v>
          </cell>
        </row>
        <row r="318">
          <cell r="R318" t="str">
            <v>DSM Utah Irrigation Shifted</v>
          </cell>
          <cell r="S318">
            <v>8</v>
          </cell>
        </row>
        <row r="319">
          <cell r="R319" t="str">
            <v>Duke HLH</v>
          </cell>
          <cell r="S319">
            <v>2</v>
          </cell>
        </row>
        <row r="320">
          <cell r="R320" t="str">
            <v>Duke p99206</v>
          </cell>
          <cell r="S320">
            <v>2</v>
          </cell>
        </row>
        <row r="321">
          <cell r="R321" t="str">
            <v>Dunlap I Wind</v>
          </cell>
          <cell r="S321">
            <v>9</v>
          </cell>
        </row>
        <row r="322">
          <cell r="R322" t="str">
            <v>East Control Area Sale</v>
          </cell>
          <cell r="S322">
            <v>1</v>
          </cell>
        </row>
        <row r="323">
          <cell r="R323" t="str">
            <v>Electric Swaps - East</v>
          </cell>
          <cell r="S323">
            <v>13</v>
          </cell>
        </row>
        <row r="324">
          <cell r="R324" t="str">
            <v>Electric Swaps - West</v>
          </cell>
          <cell r="S324">
            <v>13</v>
          </cell>
        </row>
        <row r="325">
          <cell r="R325" t="str">
            <v>Evergreen BioPower QF</v>
          </cell>
          <cell r="S325">
            <v>4</v>
          </cell>
        </row>
        <row r="326">
          <cell r="R326" t="str">
            <v>EWEB FC I delivery</v>
          </cell>
          <cell r="S326">
            <v>6</v>
          </cell>
        </row>
        <row r="327">
          <cell r="R327" t="str">
            <v>EWEB FC I Generation</v>
          </cell>
          <cell r="S327">
            <v>6</v>
          </cell>
        </row>
        <row r="328">
          <cell r="R328" t="str">
            <v>EWEB/BPA Wind Sale</v>
          </cell>
          <cell r="S328">
            <v>6</v>
          </cell>
        </row>
        <row r="329">
          <cell r="R329" t="str">
            <v>Excess Gas Sales</v>
          </cell>
          <cell r="S329">
            <v>11</v>
          </cell>
        </row>
        <row r="330">
          <cell r="R330" t="str">
            <v>ExxonMobil QF</v>
          </cell>
          <cell r="S330">
            <v>4</v>
          </cell>
        </row>
        <row r="331">
          <cell r="R331" t="str">
            <v>Flathead &amp; ENI Sale</v>
          </cell>
          <cell r="S331">
            <v>1</v>
          </cell>
        </row>
        <row r="332">
          <cell r="R332" t="str">
            <v>Foote Creek I Generation</v>
          </cell>
          <cell r="S332">
            <v>9</v>
          </cell>
        </row>
        <row r="333">
          <cell r="R333" t="str">
            <v>Fort James (CoGen)</v>
          </cell>
          <cell r="S333">
            <v>2</v>
          </cell>
        </row>
        <row r="334">
          <cell r="R334" t="str">
            <v>Gas Swaps</v>
          </cell>
          <cell r="S334">
            <v>11</v>
          </cell>
        </row>
        <row r="335">
          <cell r="R335" t="str">
            <v>Gas Physical - East</v>
          </cell>
          <cell r="S335">
            <v>11</v>
          </cell>
        </row>
        <row r="336">
          <cell r="R336" t="str">
            <v>Gas Physical - West</v>
          </cell>
          <cell r="S336">
            <v>11</v>
          </cell>
        </row>
        <row r="337">
          <cell r="R337" t="str">
            <v>Gas Swaps - East</v>
          </cell>
          <cell r="S337">
            <v>11</v>
          </cell>
        </row>
        <row r="338">
          <cell r="R338" t="str">
            <v>Gas Swaps - West</v>
          </cell>
          <cell r="S338">
            <v>11</v>
          </cell>
        </row>
        <row r="339">
          <cell r="R339" t="str">
            <v>Gem State (City of Idaho Falls)</v>
          </cell>
          <cell r="S339">
            <v>2</v>
          </cell>
        </row>
        <row r="340">
          <cell r="R340" t="str">
            <v>Gem State Power Cost</v>
          </cell>
          <cell r="S340">
            <v>2</v>
          </cell>
        </row>
        <row r="341">
          <cell r="R341" t="str">
            <v>Glenrock Wind</v>
          </cell>
          <cell r="S341">
            <v>9</v>
          </cell>
        </row>
        <row r="342">
          <cell r="R342" t="str">
            <v>Glenrock III Wind</v>
          </cell>
          <cell r="S342">
            <v>9</v>
          </cell>
        </row>
        <row r="343">
          <cell r="R343" t="str">
            <v>Goodnoe Wind</v>
          </cell>
          <cell r="S343">
            <v>9</v>
          </cell>
        </row>
        <row r="344">
          <cell r="R344" t="str">
            <v>Grant - Priest Rapids</v>
          </cell>
          <cell r="S344">
            <v>5</v>
          </cell>
        </row>
        <row r="345">
          <cell r="R345" t="str">
            <v>Grant - Wanapum</v>
          </cell>
          <cell r="S345">
            <v>5</v>
          </cell>
        </row>
        <row r="346">
          <cell r="R346" t="str">
            <v>Grant County</v>
          </cell>
          <cell r="S346">
            <v>2</v>
          </cell>
        </row>
        <row r="347">
          <cell r="R347" t="str">
            <v>Grant Displacement</v>
          </cell>
          <cell r="S347">
            <v>5</v>
          </cell>
        </row>
        <row r="348">
          <cell r="R348" t="str">
            <v>Grant Meaningful Priority</v>
          </cell>
          <cell r="S348">
            <v>5</v>
          </cell>
        </row>
        <row r="349">
          <cell r="R349" t="str">
            <v>Grant Reasonable</v>
          </cell>
          <cell r="S349">
            <v>5</v>
          </cell>
        </row>
        <row r="350">
          <cell r="R350" t="str">
            <v>Grant Power Auction</v>
          </cell>
          <cell r="S350">
            <v>5</v>
          </cell>
        </row>
        <row r="351">
          <cell r="R351" t="str">
            <v>High Plains Wind</v>
          </cell>
          <cell r="S351">
            <v>9</v>
          </cell>
        </row>
        <row r="352">
          <cell r="R352" t="str">
            <v>Hermiston Purchase</v>
          </cell>
          <cell r="S352">
            <v>2</v>
          </cell>
        </row>
        <row r="353">
          <cell r="R353" t="str">
            <v>Hurricane Purchase</v>
          </cell>
          <cell r="S353">
            <v>2</v>
          </cell>
        </row>
        <row r="354">
          <cell r="R354" t="str">
            <v>Hurricane Sale</v>
          </cell>
          <cell r="S354">
            <v>1</v>
          </cell>
        </row>
        <row r="355">
          <cell r="R355" t="str">
            <v>Idaho Power P278538</v>
          </cell>
          <cell r="S355">
            <v>2</v>
          </cell>
        </row>
        <row r="356">
          <cell r="R356" t="str">
            <v>Idaho Power P278538 HLH</v>
          </cell>
          <cell r="S356">
            <v>2</v>
          </cell>
        </row>
        <row r="357">
          <cell r="R357" t="str">
            <v>Idaho Power P278538 LLH</v>
          </cell>
          <cell r="S357">
            <v>2</v>
          </cell>
        </row>
        <row r="358">
          <cell r="R358" t="str">
            <v>Idaho Power RTSA Purchase</v>
          </cell>
          <cell r="S358">
            <v>2</v>
          </cell>
        </row>
        <row r="359">
          <cell r="R359" t="str">
            <v>Idaho Power RTSA return</v>
          </cell>
          <cell r="S359">
            <v>8</v>
          </cell>
        </row>
        <row r="360">
          <cell r="R360" t="str">
            <v>Idaho QF</v>
          </cell>
          <cell r="S360">
            <v>4</v>
          </cell>
        </row>
        <row r="361">
          <cell r="R361" t="str">
            <v>Idaho Pre-MSP QF</v>
          </cell>
          <cell r="S361">
            <v>4</v>
          </cell>
        </row>
        <row r="362">
          <cell r="R362" t="str">
            <v>IPP Purchase</v>
          </cell>
          <cell r="S362">
            <v>2</v>
          </cell>
        </row>
        <row r="363">
          <cell r="R363" t="str">
            <v>IPP Sale (LADWP)</v>
          </cell>
          <cell r="S363">
            <v>1</v>
          </cell>
        </row>
        <row r="364">
          <cell r="R364" t="str">
            <v>IRP - DSM East Irrigation Ld Control</v>
          </cell>
          <cell r="S364">
            <v>7</v>
          </cell>
        </row>
        <row r="365">
          <cell r="R365" t="str">
            <v>IRP - DSM East Irrigation Ld Control - Return</v>
          </cell>
          <cell r="S365">
            <v>7</v>
          </cell>
        </row>
        <row r="366">
          <cell r="R366" t="str">
            <v>IRP - DSM East Summer Ld Control</v>
          </cell>
          <cell r="S366">
            <v>7</v>
          </cell>
        </row>
        <row r="367">
          <cell r="R367" t="str">
            <v>IRP - DSM East Summer Ld Control - Return</v>
          </cell>
          <cell r="S367">
            <v>7</v>
          </cell>
        </row>
        <row r="368">
          <cell r="R368" t="str">
            <v>IRP - DSM West Irrigation Ld Control</v>
          </cell>
          <cell r="S368">
            <v>7</v>
          </cell>
        </row>
        <row r="369">
          <cell r="R369" t="str">
            <v>IRP - DSM West Irrigation Ld Control - Return</v>
          </cell>
          <cell r="S369">
            <v>7</v>
          </cell>
        </row>
        <row r="370">
          <cell r="R370" t="str">
            <v>IRP - FOT Four Corners</v>
          </cell>
          <cell r="S370">
            <v>7</v>
          </cell>
        </row>
        <row r="371">
          <cell r="R371" t="str">
            <v>IRP - FOT Mid-C</v>
          </cell>
          <cell r="S371">
            <v>7</v>
          </cell>
        </row>
        <row r="372">
          <cell r="R372" t="str">
            <v>IRP - FOT West Main</v>
          </cell>
          <cell r="S372">
            <v>7</v>
          </cell>
        </row>
        <row r="373">
          <cell r="R373" t="str">
            <v>IRP - Wind Mid-C</v>
          </cell>
          <cell r="S373">
            <v>7</v>
          </cell>
        </row>
        <row r="374">
          <cell r="R374" t="str">
            <v>IRP - Wind Walla Walla</v>
          </cell>
          <cell r="S374">
            <v>7</v>
          </cell>
        </row>
        <row r="375">
          <cell r="R375" t="str">
            <v>IRP - Wind Wyoming SE</v>
          </cell>
          <cell r="S375">
            <v>7</v>
          </cell>
        </row>
        <row r="376">
          <cell r="R376" t="str">
            <v>IRP - Wind Wyoming SW</v>
          </cell>
          <cell r="S376">
            <v>7</v>
          </cell>
        </row>
        <row r="377">
          <cell r="R377" t="str">
            <v>IRP - Wind Yakima</v>
          </cell>
          <cell r="S377">
            <v>7</v>
          </cell>
        </row>
        <row r="378">
          <cell r="R378" t="str">
            <v>Kennecott Incentive</v>
          </cell>
          <cell r="S378">
            <v>2</v>
          </cell>
        </row>
        <row r="379">
          <cell r="R379" t="str">
            <v>Kennecott Incentive (Historical)</v>
          </cell>
          <cell r="S379">
            <v>2</v>
          </cell>
        </row>
        <row r="380">
          <cell r="R380" t="str">
            <v>Kennecott QF</v>
          </cell>
          <cell r="S380">
            <v>4</v>
          </cell>
        </row>
        <row r="381">
          <cell r="R381" t="str">
            <v>LADWP s491300</v>
          </cell>
          <cell r="S381">
            <v>1</v>
          </cell>
        </row>
        <row r="382">
          <cell r="R382" t="str">
            <v>LADWP s491301</v>
          </cell>
          <cell r="S382">
            <v>1</v>
          </cell>
        </row>
        <row r="383">
          <cell r="R383" t="str">
            <v>LADWP p491303</v>
          </cell>
          <cell r="S383">
            <v>2</v>
          </cell>
        </row>
        <row r="384">
          <cell r="R384" t="str">
            <v>LADWP s491303</v>
          </cell>
          <cell r="S384">
            <v>2</v>
          </cell>
        </row>
        <row r="385">
          <cell r="R385" t="str">
            <v>LADWP p491304</v>
          </cell>
          <cell r="S385">
            <v>2</v>
          </cell>
        </row>
        <row r="386">
          <cell r="R386" t="str">
            <v>LADWP s491304</v>
          </cell>
          <cell r="S386">
            <v>2</v>
          </cell>
        </row>
        <row r="387">
          <cell r="R387" t="str">
            <v>Leaning Juniper 1</v>
          </cell>
          <cell r="S387">
            <v>9</v>
          </cell>
        </row>
        <row r="388">
          <cell r="R388" t="str">
            <v>Lewis River Loss of Efficiency</v>
          </cell>
          <cell r="S388">
            <v>8</v>
          </cell>
        </row>
        <row r="389">
          <cell r="R389" t="str">
            <v>Lewis River Motoring Loss</v>
          </cell>
          <cell r="S389">
            <v>8</v>
          </cell>
        </row>
        <row r="390">
          <cell r="R390" t="str">
            <v>MagCorp Curtailment</v>
          </cell>
          <cell r="S390">
            <v>8</v>
          </cell>
        </row>
        <row r="391">
          <cell r="R391" t="str">
            <v>MagCorp Curtailment (Historical)</v>
          </cell>
          <cell r="S391">
            <v>8</v>
          </cell>
        </row>
        <row r="392">
          <cell r="R392" t="str">
            <v>MagCorp Curtailment Winter</v>
          </cell>
          <cell r="S392">
            <v>8</v>
          </cell>
        </row>
        <row r="393">
          <cell r="R393" t="str">
            <v>MagCorp Curtailment Winter (Historical)</v>
          </cell>
          <cell r="S393">
            <v>8</v>
          </cell>
        </row>
        <row r="394">
          <cell r="R394" t="str">
            <v>Marengo</v>
          </cell>
          <cell r="S394">
            <v>9</v>
          </cell>
        </row>
        <row r="395">
          <cell r="R395" t="str">
            <v>Marengo I</v>
          </cell>
          <cell r="S395">
            <v>9</v>
          </cell>
        </row>
        <row r="396">
          <cell r="R396" t="str">
            <v>Marengo II</v>
          </cell>
          <cell r="S396">
            <v>9</v>
          </cell>
        </row>
        <row r="397">
          <cell r="R397" t="str">
            <v>McFadden Ridge Wind</v>
          </cell>
          <cell r="S397">
            <v>9</v>
          </cell>
        </row>
        <row r="398">
          <cell r="R398" t="str">
            <v>Monsanto Curtailment</v>
          </cell>
          <cell r="S398">
            <v>2</v>
          </cell>
        </row>
        <row r="399">
          <cell r="R399" t="str">
            <v>Monsanto Curtailment (Historical)</v>
          </cell>
          <cell r="S399">
            <v>2</v>
          </cell>
        </row>
        <row r="400">
          <cell r="R400" t="str">
            <v>Monsanto Excess Demand</v>
          </cell>
          <cell r="S400">
            <v>8</v>
          </cell>
        </row>
        <row r="401">
          <cell r="R401" t="str">
            <v>Morgan Stanley p189046</v>
          </cell>
          <cell r="S401">
            <v>2</v>
          </cell>
        </row>
        <row r="402">
          <cell r="R402" t="str">
            <v>Morgan Stanley p196538</v>
          </cell>
          <cell r="S402">
            <v>3</v>
          </cell>
        </row>
        <row r="403">
          <cell r="R403" t="str">
            <v>Morgan Stanley p206006</v>
          </cell>
          <cell r="S403">
            <v>3</v>
          </cell>
        </row>
        <row r="404">
          <cell r="R404" t="str">
            <v>Morgan Stanley p206008</v>
          </cell>
          <cell r="S404">
            <v>3</v>
          </cell>
        </row>
        <row r="405">
          <cell r="R405" t="str">
            <v>Morgan Stanley p207863</v>
          </cell>
          <cell r="S405">
            <v>6</v>
          </cell>
        </row>
        <row r="406">
          <cell r="R406" t="str">
            <v>Morgan Stanley p244840</v>
          </cell>
          <cell r="S406">
            <v>3</v>
          </cell>
        </row>
        <row r="407">
          <cell r="R407" t="str">
            <v>Morgan Stanley p244841</v>
          </cell>
          <cell r="S407">
            <v>3</v>
          </cell>
        </row>
        <row r="408">
          <cell r="R408" t="str">
            <v>Morgan Stanley p272153</v>
          </cell>
          <cell r="S408">
            <v>2</v>
          </cell>
        </row>
        <row r="409">
          <cell r="R409" t="str">
            <v>Morgan Stanley p272154</v>
          </cell>
          <cell r="S409">
            <v>2</v>
          </cell>
        </row>
        <row r="410">
          <cell r="R410" t="str">
            <v>Morgan Stanley p272156</v>
          </cell>
          <cell r="S410">
            <v>2</v>
          </cell>
        </row>
        <row r="411">
          <cell r="R411" t="str">
            <v>Morgan Stanley p272157</v>
          </cell>
          <cell r="S411">
            <v>2</v>
          </cell>
        </row>
        <row r="412">
          <cell r="R412" t="str">
            <v>Morgan Stanley p272158</v>
          </cell>
          <cell r="S412">
            <v>2</v>
          </cell>
        </row>
        <row r="413">
          <cell r="R413" t="str">
            <v>Morgan Stanley s207862</v>
          </cell>
          <cell r="S413">
            <v>2</v>
          </cell>
        </row>
        <row r="414">
          <cell r="R414" t="str">
            <v>Mountain Wind 1 QF</v>
          </cell>
          <cell r="S414">
            <v>4</v>
          </cell>
        </row>
        <row r="415">
          <cell r="R415" t="str">
            <v>Mountain Wind 2 QF</v>
          </cell>
          <cell r="S415">
            <v>4</v>
          </cell>
        </row>
        <row r="416">
          <cell r="R416" t="str">
            <v>NCPA p309009</v>
          </cell>
          <cell r="S416">
            <v>6</v>
          </cell>
        </row>
        <row r="417">
          <cell r="R417" t="str">
            <v>NCPA s309008</v>
          </cell>
          <cell r="S417">
            <v>6</v>
          </cell>
        </row>
        <row r="418">
          <cell r="R418" t="str">
            <v>Nebo Capacity Payment</v>
          </cell>
          <cell r="S418">
            <v>2</v>
          </cell>
        </row>
        <row r="419">
          <cell r="R419" t="str">
            <v>Non-Owned East - Obligation</v>
          </cell>
          <cell r="S419">
            <v>2</v>
          </cell>
        </row>
        <row r="420">
          <cell r="R420" t="str">
            <v>Non-Owned East - Offset</v>
          </cell>
          <cell r="S420">
            <v>2</v>
          </cell>
        </row>
        <row r="421">
          <cell r="R421" t="str">
            <v>Non-Owned West - Obligation</v>
          </cell>
          <cell r="S421">
            <v>2</v>
          </cell>
        </row>
        <row r="422">
          <cell r="R422" t="str">
            <v>Non-Owned West - Offset</v>
          </cell>
          <cell r="S422">
            <v>2</v>
          </cell>
        </row>
        <row r="423">
          <cell r="R423" t="str">
            <v>NUCOR</v>
          </cell>
          <cell r="S423">
            <v>2</v>
          </cell>
        </row>
        <row r="424">
          <cell r="R424" t="str">
            <v>NUCOR (De-rate)</v>
          </cell>
          <cell r="S424">
            <v>2</v>
          </cell>
        </row>
        <row r="425">
          <cell r="R425" t="str">
            <v>NVE s523485</v>
          </cell>
          <cell r="S425">
            <v>1</v>
          </cell>
        </row>
        <row r="426">
          <cell r="R426" t="str">
            <v>Oregon QF</v>
          </cell>
          <cell r="S426">
            <v>4</v>
          </cell>
        </row>
        <row r="427">
          <cell r="R427" t="str">
            <v>Oregon Pre-MSP QF</v>
          </cell>
          <cell r="S427">
            <v>4</v>
          </cell>
        </row>
        <row r="428">
          <cell r="R428" t="str">
            <v>Oregon Wind Farm QF</v>
          </cell>
          <cell r="S428">
            <v>4</v>
          </cell>
        </row>
        <row r="429">
          <cell r="R429" t="str">
            <v>P4 Production</v>
          </cell>
          <cell r="S429">
            <v>2</v>
          </cell>
        </row>
        <row r="430">
          <cell r="R430" t="str">
            <v>P4 Production (De-rate)</v>
          </cell>
          <cell r="S430">
            <v>1</v>
          </cell>
        </row>
        <row r="431">
          <cell r="R431" t="str">
            <v>Pacific Gas and Electric s512771</v>
          </cell>
          <cell r="S431">
            <v>1</v>
          </cell>
        </row>
        <row r="432">
          <cell r="R432" t="str">
            <v>PGE Cove</v>
          </cell>
          <cell r="S432">
            <v>2</v>
          </cell>
        </row>
        <row r="433">
          <cell r="R433" t="str">
            <v>Pipeline Chehalis - Lateral</v>
          </cell>
          <cell r="S433">
            <v>11</v>
          </cell>
        </row>
        <row r="434">
          <cell r="R434" t="str">
            <v>Pipeline Chehalis - Main</v>
          </cell>
          <cell r="S434">
            <v>11</v>
          </cell>
        </row>
        <row r="435">
          <cell r="R435" t="str">
            <v>Pipeline Currant Creek Lateral</v>
          </cell>
          <cell r="S435">
            <v>11</v>
          </cell>
        </row>
        <row r="436">
          <cell r="R436" t="str">
            <v>Pipeline Kern River Gas</v>
          </cell>
          <cell r="S436">
            <v>11</v>
          </cell>
        </row>
        <row r="437">
          <cell r="R437" t="str">
            <v>Pipeline Lake Side Lateral</v>
          </cell>
          <cell r="S437">
            <v>11</v>
          </cell>
        </row>
        <row r="438">
          <cell r="R438" t="str">
            <v>Pipeline Reservation Fees</v>
          </cell>
          <cell r="S438">
            <v>11</v>
          </cell>
        </row>
        <row r="439">
          <cell r="R439" t="str">
            <v>Pipeline Southern System Expansion</v>
          </cell>
          <cell r="S439">
            <v>11</v>
          </cell>
        </row>
        <row r="440">
          <cell r="R440" t="str">
            <v>PSCo Exchange</v>
          </cell>
          <cell r="S440">
            <v>6</v>
          </cell>
        </row>
        <row r="441">
          <cell r="R441" t="str">
            <v>PSCo Exchange deliver</v>
          </cell>
          <cell r="S441">
            <v>6</v>
          </cell>
        </row>
        <row r="442">
          <cell r="R442" t="str">
            <v>PSCo FC III delivery</v>
          </cell>
          <cell r="S442">
            <v>6</v>
          </cell>
        </row>
        <row r="443">
          <cell r="R443" t="str">
            <v>PSCo FC III Generation</v>
          </cell>
          <cell r="S443">
            <v>6</v>
          </cell>
        </row>
        <row r="444">
          <cell r="R444" t="str">
            <v>PSCo Sale summer</v>
          </cell>
          <cell r="S444">
            <v>1</v>
          </cell>
        </row>
        <row r="445">
          <cell r="R445" t="str">
            <v>PSCo Sale winter</v>
          </cell>
          <cell r="S445">
            <v>1</v>
          </cell>
        </row>
        <row r="446">
          <cell r="R446" t="str">
            <v>Redding Exchange In</v>
          </cell>
          <cell r="S446">
            <v>6</v>
          </cell>
        </row>
        <row r="447">
          <cell r="R447" t="str">
            <v>Redding Exchange Out</v>
          </cell>
          <cell r="S447">
            <v>6</v>
          </cell>
        </row>
        <row r="448">
          <cell r="R448" t="str">
            <v>Rock River I</v>
          </cell>
          <cell r="S448">
            <v>2</v>
          </cell>
        </row>
        <row r="449">
          <cell r="R449" t="str">
            <v>Rolling Hills Wind</v>
          </cell>
          <cell r="S449">
            <v>9</v>
          </cell>
        </row>
        <row r="450">
          <cell r="R450" t="str">
            <v>Roseburg Forest Products</v>
          </cell>
          <cell r="S450">
            <v>2</v>
          </cell>
        </row>
        <row r="451">
          <cell r="R451" t="str">
            <v>Salt River Project</v>
          </cell>
          <cell r="S451">
            <v>1</v>
          </cell>
        </row>
        <row r="452">
          <cell r="R452" t="str">
            <v>SCE Settlement</v>
          </cell>
          <cell r="S452">
            <v>1</v>
          </cell>
        </row>
        <row r="453">
          <cell r="R453" t="str">
            <v>Schwendiman QF</v>
          </cell>
          <cell r="S453">
            <v>4</v>
          </cell>
        </row>
        <row r="454">
          <cell r="R454" t="str">
            <v>SCE s513948</v>
          </cell>
          <cell r="S454">
            <v>1</v>
          </cell>
        </row>
        <row r="455">
          <cell r="R455" t="str">
            <v>SCL State Line delivery</v>
          </cell>
          <cell r="S455">
            <v>6</v>
          </cell>
        </row>
        <row r="456">
          <cell r="R456" t="str">
            <v>SCL State Line delivery LLH</v>
          </cell>
          <cell r="S456">
            <v>6</v>
          </cell>
        </row>
        <row r="457">
          <cell r="R457" t="str">
            <v>SCL State Line generation</v>
          </cell>
          <cell r="S457">
            <v>6</v>
          </cell>
        </row>
        <row r="458">
          <cell r="R458" t="str">
            <v>SCL State Line reserves</v>
          </cell>
          <cell r="S458">
            <v>6</v>
          </cell>
        </row>
        <row r="459">
          <cell r="R459" t="str">
            <v>SDGE s513949</v>
          </cell>
          <cell r="S459">
            <v>1</v>
          </cell>
        </row>
        <row r="460">
          <cell r="R460" t="str">
            <v>Seven Mile Wind</v>
          </cell>
          <cell r="S460">
            <v>9</v>
          </cell>
        </row>
        <row r="461">
          <cell r="R461" t="str">
            <v>Seven Mile II Wind</v>
          </cell>
          <cell r="S461">
            <v>9</v>
          </cell>
        </row>
        <row r="462">
          <cell r="R462" t="str">
            <v>Shell p489963</v>
          </cell>
          <cell r="S462">
            <v>6</v>
          </cell>
        </row>
        <row r="463">
          <cell r="R463" t="str">
            <v>Shell s489962</v>
          </cell>
          <cell r="S463">
            <v>6</v>
          </cell>
        </row>
        <row r="464">
          <cell r="R464" t="str">
            <v>Sierra Pacific II</v>
          </cell>
          <cell r="S464">
            <v>1</v>
          </cell>
        </row>
        <row r="465">
          <cell r="R465" t="str">
            <v>Simplot Phosphates</v>
          </cell>
          <cell r="S465">
            <v>4</v>
          </cell>
        </row>
        <row r="466">
          <cell r="R466" t="str">
            <v>Small Purchases east</v>
          </cell>
          <cell r="S466">
            <v>2</v>
          </cell>
        </row>
        <row r="467">
          <cell r="R467" t="str">
            <v>Small Purchases west</v>
          </cell>
          <cell r="S467">
            <v>2</v>
          </cell>
        </row>
        <row r="468">
          <cell r="R468" t="str">
            <v>SMUD</v>
          </cell>
          <cell r="S468">
            <v>1</v>
          </cell>
        </row>
        <row r="469">
          <cell r="R469" t="str">
            <v>SMUD Provisional</v>
          </cell>
          <cell r="S469">
            <v>1</v>
          </cell>
        </row>
        <row r="470">
          <cell r="R470" t="str">
            <v>SMUD Monthly</v>
          </cell>
          <cell r="S470">
            <v>1</v>
          </cell>
        </row>
        <row r="471">
          <cell r="R471" t="str">
            <v>Spanish Fork Wind 2 QF</v>
          </cell>
          <cell r="S471">
            <v>4</v>
          </cell>
        </row>
        <row r="472">
          <cell r="R472" t="str">
            <v>Station Service East</v>
          </cell>
          <cell r="S472">
            <v>8</v>
          </cell>
        </row>
        <row r="473">
          <cell r="R473" t="str">
            <v>Station Service West</v>
          </cell>
          <cell r="S473">
            <v>8</v>
          </cell>
        </row>
        <row r="474">
          <cell r="R474" t="str">
            <v>STF Index Trades - Buy - East</v>
          </cell>
          <cell r="S474">
            <v>13</v>
          </cell>
        </row>
        <row r="475">
          <cell r="R475" t="str">
            <v>STF Index Trades - Buy - West</v>
          </cell>
          <cell r="S475">
            <v>13</v>
          </cell>
        </row>
        <row r="476">
          <cell r="R476" t="str">
            <v>STF Index Trades - Sell - East</v>
          </cell>
          <cell r="S476">
            <v>12</v>
          </cell>
        </row>
        <row r="477">
          <cell r="R477" t="str">
            <v>STF Index Trades - Sell - West</v>
          </cell>
          <cell r="S477">
            <v>12</v>
          </cell>
        </row>
        <row r="478">
          <cell r="R478" t="str">
            <v>STF Trading Margin</v>
          </cell>
          <cell r="S478">
            <v>13</v>
          </cell>
        </row>
        <row r="479">
          <cell r="R479" t="str">
            <v>Sunnyside (QF) additional</v>
          </cell>
          <cell r="S479">
            <v>4</v>
          </cell>
        </row>
        <row r="480">
          <cell r="R480" t="str">
            <v>Sunnyside (QF) base</v>
          </cell>
          <cell r="S480">
            <v>4</v>
          </cell>
        </row>
        <row r="481">
          <cell r="R481" t="str">
            <v>Tesoro QF</v>
          </cell>
          <cell r="S481">
            <v>4</v>
          </cell>
        </row>
        <row r="482">
          <cell r="R482" t="str">
            <v>Three Buttes Wind</v>
          </cell>
          <cell r="S482">
            <v>2</v>
          </cell>
        </row>
        <row r="483">
          <cell r="R483" t="str">
            <v>Top of the World Wind p575862</v>
          </cell>
          <cell r="S483">
            <v>2</v>
          </cell>
        </row>
        <row r="484">
          <cell r="R484" t="str">
            <v>TransAlta p371343</v>
          </cell>
          <cell r="S484">
            <v>6</v>
          </cell>
        </row>
        <row r="485">
          <cell r="R485" t="str">
            <v>TransAlta Purchase Flat</v>
          </cell>
          <cell r="S485">
            <v>2</v>
          </cell>
        </row>
        <row r="486">
          <cell r="R486" t="str">
            <v>TransAlta Purchase Index</v>
          </cell>
          <cell r="S486">
            <v>2</v>
          </cell>
        </row>
        <row r="487">
          <cell r="R487" t="str">
            <v>TransAlta s371344</v>
          </cell>
          <cell r="S487">
            <v>6</v>
          </cell>
        </row>
        <row r="488">
          <cell r="R488" t="str">
            <v>Transmission East</v>
          </cell>
          <cell r="S488">
            <v>10</v>
          </cell>
        </row>
        <row r="489">
          <cell r="R489" t="str">
            <v>Transmission West</v>
          </cell>
          <cell r="S489">
            <v>10</v>
          </cell>
        </row>
        <row r="490">
          <cell r="R490" t="str">
            <v>Tri-State Exchange</v>
          </cell>
          <cell r="S490">
            <v>6</v>
          </cell>
        </row>
        <row r="491">
          <cell r="R491" t="str">
            <v>Tri-State Exchange return</v>
          </cell>
          <cell r="S491">
            <v>6</v>
          </cell>
        </row>
        <row r="492">
          <cell r="R492" t="str">
            <v>Tri-State Purchase</v>
          </cell>
          <cell r="S492">
            <v>2</v>
          </cell>
        </row>
        <row r="493">
          <cell r="R493" t="str">
            <v>UAMPS s223863</v>
          </cell>
          <cell r="S493">
            <v>1</v>
          </cell>
        </row>
        <row r="494">
          <cell r="R494" t="str">
            <v>UAMPS s404236</v>
          </cell>
          <cell r="S494">
            <v>1</v>
          </cell>
        </row>
        <row r="495">
          <cell r="R495" t="str">
            <v>UBS AG 6X16 at 4C</v>
          </cell>
          <cell r="S495">
            <v>3</v>
          </cell>
        </row>
        <row r="496">
          <cell r="R496" t="str">
            <v>UBS p223199</v>
          </cell>
          <cell r="S496">
            <v>3</v>
          </cell>
        </row>
        <row r="497">
          <cell r="R497" t="str">
            <v>UBS p268848</v>
          </cell>
          <cell r="S497">
            <v>3</v>
          </cell>
        </row>
        <row r="498">
          <cell r="R498" t="str">
            <v>UBS p268850</v>
          </cell>
          <cell r="S498">
            <v>3</v>
          </cell>
        </row>
        <row r="499">
          <cell r="R499" t="str">
            <v>UMPA II</v>
          </cell>
          <cell r="S499">
            <v>1</v>
          </cell>
        </row>
        <row r="500">
          <cell r="R500" t="str">
            <v>US Magnesium QF</v>
          </cell>
          <cell r="S500">
            <v>4</v>
          </cell>
        </row>
        <row r="501">
          <cell r="R501" t="str">
            <v>US Magnesium Reserve</v>
          </cell>
          <cell r="S501">
            <v>2</v>
          </cell>
        </row>
        <row r="502">
          <cell r="R502" t="str">
            <v>Utah QF</v>
          </cell>
          <cell r="S502">
            <v>4</v>
          </cell>
        </row>
        <row r="503">
          <cell r="R503" t="str">
            <v>Utah Pre-MSP QF</v>
          </cell>
          <cell r="S503">
            <v>4</v>
          </cell>
        </row>
        <row r="504">
          <cell r="R504" t="str">
            <v>Washington QF</v>
          </cell>
          <cell r="S504">
            <v>4</v>
          </cell>
        </row>
        <row r="505">
          <cell r="R505" t="str">
            <v>Washington Pre-MSP QF</v>
          </cell>
          <cell r="S505">
            <v>4</v>
          </cell>
        </row>
        <row r="506">
          <cell r="R506" t="str">
            <v>Weyerhaeuser QF</v>
          </cell>
          <cell r="S506">
            <v>4</v>
          </cell>
        </row>
        <row r="507">
          <cell r="R507" t="str">
            <v>Weyerhaeuser Reserve</v>
          </cell>
          <cell r="S507">
            <v>2</v>
          </cell>
        </row>
        <row r="508">
          <cell r="R508" t="str">
            <v>Wolverine Creek</v>
          </cell>
          <cell r="S508">
            <v>2</v>
          </cell>
        </row>
        <row r="509">
          <cell r="R509" t="str">
            <v>Wyoming QF</v>
          </cell>
          <cell r="S509">
            <v>4</v>
          </cell>
        </row>
        <row r="510">
          <cell r="R510" t="str">
            <v>Wyoming Pre-MSP QF</v>
          </cell>
          <cell r="S510">
            <v>4</v>
          </cell>
        </row>
        <row r="511">
          <cell r="R511">
            <v>0</v>
          </cell>
          <cell r="S511">
            <v>0</v>
          </cell>
        </row>
        <row r="512">
          <cell r="R512">
            <v>0</v>
          </cell>
          <cell r="S512">
            <v>0</v>
          </cell>
        </row>
        <row r="513">
          <cell r="R513">
            <v>0</v>
          </cell>
          <cell r="S513">
            <v>0</v>
          </cell>
        </row>
        <row r="514">
          <cell r="R514">
            <v>0</v>
          </cell>
          <cell r="S514">
            <v>0</v>
          </cell>
        </row>
        <row r="515">
          <cell r="R515">
            <v>0</v>
          </cell>
          <cell r="S515">
            <v>0</v>
          </cell>
        </row>
      </sheetData>
      <sheetData sheetId="3">
        <row r="246">
          <cell r="R246" t="str">
            <v>AMP Resources (Cove Fort)</v>
          </cell>
          <cell r="S246">
            <v>2</v>
          </cell>
        </row>
        <row r="247">
          <cell r="R247" t="str">
            <v>APGI 7X24 return</v>
          </cell>
          <cell r="S247">
            <v>6</v>
          </cell>
        </row>
        <row r="248">
          <cell r="R248" t="str">
            <v>APGI LLH return</v>
          </cell>
          <cell r="S248">
            <v>6</v>
          </cell>
        </row>
        <row r="249">
          <cell r="R249" t="str">
            <v>APS 6X16 at 4C</v>
          </cell>
          <cell r="S249">
            <v>3</v>
          </cell>
        </row>
        <row r="250">
          <cell r="R250" t="str">
            <v>APS 7X16 at 4C</v>
          </cell>
          <cell r="S250">
            <v>3</v>
          </cell>
        </row>
        <row r="251">
          <cell r="R251" t="str">
            <v>APS 7X16 at Mona</v>
          </cell>
          <cell r="S251">
            <v>3</v>
          </cell>
        </row>
        <row r="252">
          <cell r="R252" t="str">
            <v>APS Exchange</v>
          </cell>
          <cell r="S252">
            <v>6</v>
          </cell>
        </row>
        <row r="253">
          <cell r="R253" t="str">
            <v>APS Exchange deliver</v>
          </cell>
          <cell r="S253">
            <v>6</v>
          </cell>
        </row>
        <row r="254">
          <cell r="R254" t="str">
            <v>APS p207861</v>
          </cell>
          <cell r="S254">
            <v>6</v>
          </cell>
        </row>
        <row r="255">
          <cell r="R255" t="str">
            <v>APS s207860</v>
          </cell>
          <cell r="S255">
            <v>6</v>
          </cell>
        </row>
        <row r="256">
          <cell r="R256" t="str">
            <v>APS Supplemental Purchase coal</v>
          </cell>
          <cell r="S256">
            <v>2</v>
          </cell>
        </row>
        <row r="257">
          <cell r="R257" t="str">
            <v>APS Supplemental Purchase other</v>
          </cell>
          <cell r="S257">
            <v>2</v>
          </cell>
        </row>
        <row r="258">
          <cell r="R258" t="str">
            <v>Aquila hydro hedge</v>
          </cell>
          <cell r="S258">
            <v>2</v>
          </cell>
        </row>
        <row r="259">
          <cell r="R259" t="str">
            <v>Biomass (QF)</v>
          </cell>
          <cell r="S259">
            <v>4</v>
          </cell>
        </row>
        <row r="260">
          <cell r="R260" t="str">
            <v>Biomass Non-Generation</v>
          </cell>
          <cell r="S260">
            <v>4</v>
          </cell>
        </row>
        <row r="261">
          <cell r="R261" t="str">
            <v>Black Hills</v>
          </cell>
          <cell r="S261">
            <v>1</v>
          </cell>
        </row>
        <row r="262">
          <cell r="R262" t="str">
            <v>Black Hills Losses</v>
          </cell>
          <cell r="S262">
            <v>1</v>
          </cell>
        </row>
        <row r="263">
          <cell r="R263" t="str">
            <v>Black Hills Reserve (CTs)</v>
          </cell>
          <cell r="S263">
            <v>6</v>
          </cell>
        </row>
        <row r="264">
          <cell r="R264" t="str">
            <v>Blanding</v>
          </cell>
          <cell r="S264">
            <v>1</v>
          </cell>
        </row>
        <row r="265">
          <cell r="R265" t="str">
            <v>Blanding Purchase</v>
          </cell>
          <cell r="S265">
            <v>2</v>
          </cell>
        </row>
        <row r="266">
          <cell r="R266" t="str">
            <v>BPA FC II delivery</v>
          </cell>
          <cell r="S266">
            <v>6</v>
          </cell>
        </row>
        <row r="267">
          <cell r="R267" t="str">
            <v>BPA FC II Generation</v>
          </cell>
          <cell r="S267">
            <v>6</v>
          </cell>
        </row>
        <row r="268">
          <cell r="R268" t="str">
            <v>BPA FC IV delivery</v>
          </cell>
          <cell r="S268">
            <v>6</v>
          </cell>
        </row>
        <row r="269">
          <cell r="R269" t="str">
            <v>BPA FC IV Generation</v>
          </cell>
          <cell r="S269">
            <v>6</v>
          </cell>
        </row>
        <row r="270">
          <cell r="R270" t="str">
            <v>BPA Flathead Sale</v>
          </cell>
          <cell r="S270">
            <v>1</v>
          </cell>
        </row>
        <row r="271">
          <cell r="R271" t="str">
            <v>BPA Hermiston Losses</v>
          </cell>
          <cell r="S271">
            <v>8</v>
          </cell>
        </row>
        <row r="272">
          <cell r="R272" t="str">
            <v>BPA Palisades return</v>
          </cell>
          <cell r="S272">
            <v>6</v>
          </cell>
        </row>
        <row r="273">
          <cell r="R273" t="str">
            <v>BPA Palisades storage</v>
          </cell>
          <cell r="S273">
            <v>6</v>
          </cell>
        </row>
        <row r="274">
          <cell r="R274" t="str">
            <v>BPA Peaking</v>
          </cell>
          <cell r="S274">
            <v>6</v>
          </cell>
        </row>
        <row r="275">
          <cell r="R275" t="str">
            <v>BPA Peaking Replacement</v>
          </cell>
          <cell r="S275">
            <v>6</v>
          </cell>
        </row>
        <row r="276">
          <cell r="R276" t="str">
            <v>BPA So. Idaho Exchange In</v>
          </cell>
          <cell r="S276">
            <v>6</v>
          </cell>
        </row>
        <row r="277">
          <cell r="R277" t="str">
            <v>BPA So. Idaho Exchange Out</v>
          </cell>
          <cell r="S277">
            <v>6</v>
          </cell>
        </row>
        <row r="278">
          <cell r="R278" t="str">
            <v>BPA Spring Energy</v>
          </cell>
          <cell r="S278">
            <v>6</v>
          </cell>
        </row>
        <row r="279">
          <cell r="R279" t="str">
            <v>BPA Spring Energy deliver</v>
          </cell>
          <cell r="S279">
            <v>6</v>
          </cell>
        </row>
        <row r="280">
          <cell r="R280" t="str">
            <v>BPA Summer Storage</v>
          </cell>
          <cell r="S280">
            <v>6</v>
          </cell>
        </row>
        <row r="281">
          <cell r="R281" t="str">
            <v>BPA Summer Storage return</v>
          </cell>
          <cell r="S281">
            <v>6</v>
          </cell>
        </row>
        <row r="282">
          <cell r="R282" t="str">
            <v>BPA Wind Sale</v>
          </cell>
          <cell r="S282">
            <v>1</v>
          </cell>
        </row>
        <row r="283">
          <cell r="R283" t="str">
            <v>Bridger Losses In</v>
          </cell>
          <cell r="S283">
            <v>8</v>
          </cell>
        </row>
        <row r="284">
          <cell r="R284" t="str">
            <v>Bridger Losses Out</v>
          </cell>
          <cell r="S284">
            <v>8</v>
          </cell>
        </row>
        <row r="285">
          <cell r="R285" t="str">
            <v>Bridger Losses Out</v>
          </cell>
          <cell r="S285">
            <v>8</v>
          </cell>
        </row>
        <row r="286">
          <cell r="R286" t="str">
            <v>California QF</v>
          </cell>
          <cell r="S286">
            <v>4</v>
          </cell>
        </row>
        <row r="287">
          <cell r="R287" t="str">
            <v>California Pre-MSP QF</v>
          </cell>
          <cell r="S287">
            <v>4</v>
          </cell>
        </row>
        <row r="288">
          <cell r="R288" t="str">
            <v>Canadian Entitlement CEAEA</v>
          </cell>
          <cell r="S288">
            <v>5</v>
          </cell>
        </row>
        <row r="289">
          <cell r="R289" t="str">
            <v>Cargill p483225</v>
          </cell>
          <cell r="S289">
            <v>6</v>
          </cell>
        </row>
        <row r="290">
          <cell r="R290" t="str">
            <v>Cargill p485290</v>
          </cell>
          <cell r="S290">
            <v>6</v>
          </cell>
        </row>
        <row r="291">
          <cell r="R291" t="str">
            <v>Cargill s483226</v>
          </cell>
          <cell r="S291">
            <v>6</v>
          </cell>
        </row>
        <row r="292">
          <cell r="R292" t="str">
            <v>Cargill s485289</v>
          </cell>
          <cell r="S292">
            <v>6</v>
          </cell>
        </row>
        <row r="293">
          <cell r="R293" t="str">
            <v>Chehalis Station Service</v>
          </cell>
          <cell r="S293">
            <v>2</v>
          </cell>
        </row>
        <row r="294">
          <cell r="R294" t="str">
            <v>Chelan - Rocky Reach</v>
          </cell>
          <cell r="S294">
            <v>5</v>
          </cell>
        </row>
        <row r="295">
          <cell r="R295" t="str">
            <v>Chevron Wind QF</v>
          </cell>
          <cell r="S295">
            <v>4</v>
          </cell>
        </row>
        <row r="296">
          <cell r="R296" t="str">
            <v>Clark Displacement</v>
          </cell>
          <cell r="S296">
            <v>2</v>
          </cell>
        </row>
        <row r="297">
          <cell r="R297" t="str">
            <v>Clark Displacement Buy Back</v>
          </cell>
          <cell r="S297">
            <v>2</v>
          </cell>
        </row>
        <row r="298">
          <cell r="R298" t="str">
            <v>Clark River Road reserve</v>
          </cell>
          <cell r="S298">
            <v>2</v>
          </cell>
        </row>
        <row r="299">
          <cell r="R299" t="str">
            <v>CLARK S&amp;I</v>
          </cell>
          <cell r="S299">
            <v>2</v>
          </cell>
        </row>
        <row r="300">
          <cell r="R300" t="str">
            <v>Clark S&amp;I Base Capacity</v>
          </cell>
          <cell r="S300">
            <v>2</v>
          </cell>
        </row>
        <row r="301">
          <cell r="R301" t="str">
            <v>CLARK Storage &amp; Integration</v>
          </cell>
          <cell r="S301">
            <v>2</v>
          </cell>
        </row>
        <row r="302">
          <cell r="R302" t="str">
            <v>Clay Basin Gas Storage</v>
          </cell>
          <cell r="S302">
            <v>11</v>
          </cell>
        </row>
        <row r="303">
          <cell r="R303" t="str">
            <v>Co-Gen II QF</v>
          </cell>
          <cell r="S303">
            <v>4</v>
          </cell>
        </row>
        <row r="304">
          <cell r="R304" t="str">
            <v>Combine Hills</v>
          </cell>
          <cell r="S304">
            <v>2</v>
          </cell>
        </row>
        <row r="305">
          <cell r="R305" t="str">
            <v>Constellation p257677</v>
          </cell>
          <cell r="S305">
            <v>2</v>
          </cell>
        </row>
        <row r="306">
          <cell r="R306" t="str">
            <v>Constellation p257678</v>
          </cell>
          <cell r="S306">
            <v>2</v>
          </cell>
        </row>
        <row r="307">
          <cell r="R307" t="str">
            <v>Constellation p268849</v>
          </cell>
          <cell r="S307">
            <v>2</v>
          </cell>
        </row>
        <row r="308">
          <cell r="R308" t="str">
            <v>Cowlitz Swift deliver</v>
          </cell>
          <cell r="S308">
            <v>6</v>
          </cell>
        </row>
        <row r="309">
          <cell r="R309" t="str">
            <v>D.R. Johnson (QF)</v>
          </cell>
          <cell r="S309">
            <v>4</v>
          </cell>
        </row>
        <row r="310">
          <cell r="R310" t="str">
            <v>Deseret G&amp;T Expansion</v>
          </cell>
          <cell r="S310">
            <v>2</v>
          </cell>
        </row>
        <row r="311">
          <cell r="R311" t="str">
            <v>Deseret Purchase</v>
          </cell>
          <cell r="S311">
            <v>2</v>
          </cell>
        </row>
        <row r="312">
          <cell r="R312" t="str">
            <v>Douglas - Wells</v>
          </cell>
          <cell r="S312">
            <v>5</v>
          </cell>
        </row>
        <row r="313">
          <cell r="R313" t="str">
            <v>Douglas County Forest Products QF</v>
          </cell>
          <cell r="S313">
            <v>4</v>
          </cell>
        </row>
        <row r="314">
          <cell r="R314" t="str">
            <v>Douglas PUD - Lands Energy Share</v>
          </cell>
          <cell r="S314">
            <v>5</v>
          </cell>
        </row>
        <row r="315">
          <cell r="R315" t="str">
            <v>Douglas PUD Settlement</v>
          </cell>
          <cell r="S315">
            <v>2</v>
          </cell>
        </row>
        <row r="316">
          <cell r="R316" t="str">
            <v>DSM Cool Keeper Reserve</v>
          </cell>
          <cell r="S316">
            <v>8</v>
          </cell>
        </row>
        <row r="317">
          <cell r="R317" t="str">
            <v>DSM Idaho Irrigation</v>
          </cell>
          <cell r="S317">
            <v>8</v>
          </cell>
        </row>
        <row r="318">
          <cell r="R318" t="str">
            <v>DSM Idaho Irrigation Shifted</v>
          </cell>
          <cell r="S318">
            <v>8</v>
          </cell>
        </row>
        <row r="319">
          <cell r="R319" t="str">
            <v>DSM Utah Irrigation</v>
          </cell>
          <cell r="S319">
            <v>8</v>
          </cell>
        </row>
        <row r="320">
          <cell r="R320" t="str">
            <v>DSM Utah Irrigation Shifted</v>
          </cell>
          <cell r="S320">
            <v>8</v>
          </cell>
        </row>
        <row r="321">
          <cell r="R321" t="str">
            <v>Duke HLH</v>
          </cell>
          <cell r="S321">
            <v>2</v>
          </cell>
        </row>
        <row r="322">
          <cell r="R322" t="str">
            <v>Duke p99206</v>
          </cell>
          <cell r="S322">
            <v>2</v>
          </cell>
        </row>
        <row r="323">
          <cell r="R323" t="str">
            <v>Dunlap I Wind</v>
          </cell>
          <cell r="S323">
            <v>9</v>
          </cell>
        </row>
        <row r="324">
          <cell r="R324" t="str">
            <v>East Control Area Sale</v>
          </cell>
          <cell r="S324">
            <v>1</v>
          </cell>
        </row>
        <row r="325">
          <cell r="R325" t="str">
            <v>Electric Swaps - East</v>
          </cell>
          <cell r="S325">
            <v>13</v>
          </cell>
        </row>
        <row r="326">
          <cell r="R326" t="str">
            <v>Electric Swaps - West</v>
          </cell>
          <cell r="S326">
            <v>13</v>
          </cell>
        </row>
        <row r="327">
          <cell r="R327" t="str">
            <v>Evergreen BioPower QF</v>
          </cell>
          <cell r="S327">
            <v>4</v>
          </cell>
        </row>
        <row r="328">
          <cell r="R328" t="str">
            <v>EWEB FC I delivery</v>
          </cell>
          <cell r="S328">
            <v>6</v>
          </cell>
        </row>
        <row r="329">
          <cell r="R329" t="str">
            <v>EWEB FC I Generation</v>
          </cell>
          <cell r="S329">
            <v>6</v>
          </cell>
        </row>
        <row r="330">
          <cell r="R330" t="str">
            <v>EWEB/BPA Wind Sale</v>
          </cell>
          <cell r="S330">
            <v>6</v>
          </cell>
        </row>
        <row r="331">
          <cell r="R331" t="str">
            <v>Excess Gas Sales</v>
          </cell>
          <cell r="S331">
            <v>11</v>
          </cell>
        </row>
        <row r="332">
          <cell r="R332" t="str">
            <v>ExxonMobil QF</v>
          </cell>
          <cell r="S332">
            <v>4</v>
          </cell>
        </row>
        <row r="333">
          <cell r="R333" t="str">
            <v>Flathead &amp; ENI Sale</v>
          </cell>
          <cell r="S333">
            <v>1</v>
          </cell>
        </row>
        <row r="334">
          <cell r="R334" t="str">
            <v>Foote Creek I Generation</v>
          </cell>
          <cell r="S334">
            <v>9</v>
          </cell>
        </row>
        <row r="335">
          <cell r="R335" t="str">
            <v>Fort James (CoGen)</v>
          </cell>
          <cell r="S335">
            <v>2</v>
          </cell>
        </row>
        <row r="336">
          <cell r="R336" t="str">
            <v>Gas Swaps</v>
          </cell>
          <cell r="S336">
            <v>11</v>
          </cell>
        </row>
        <row r="337">
          <cell r="R337" t="str">
            <v>Gas Physical - East</v>
          </cell>
          <cell r="S337">
            <v>11</v>
          </cell>
        </row>
        <row r="338">
          <cell r="R338" t="str">
            <v>Gas Physical - West</v>
          </cell>
          <cell r="S338">
            <v>11</v>
          </cell>
        </row>
        <row r="339">
          <cell r="R339" t="str">
            <v>Gas Swaps - East</v>
          </cell>
          <cell r="S339">
            <v>11</v>
          </cell>
        </row>
        <row r="340">
          <cell r="R340" t="str">
            <v>Gas Swaps - West</v>
          </cell>
          <cell r="S340">
            <v>11</v>
          </cell>
        </row>
        <row r="341">
          <cell r="R341" t="str">
            <v>Gem State (City of Idaho Falls)</v>
          </cell>
          <cell r="S341">
            <v>2</v>
          </cell>
        </row>
        <row r="342">
          <cell r="R342" t="str">
            <v>Gem State Power Cost</v>
          </cell>
          <cell r="S342">
            <v>2</v>
          </cell>
        </row>
        <row r="343">
          <cell r="R343" t="str">
            <v>Glenrock Wind</v>
          </cell>
          <cell r="S343">
            <v>9</v>
          </cell>
        </row>
        <row r="344">
          <cell r="R344" t="str">
            <v>Glenrock III Wind</v>
          </cell>
          <cell r="S344">
            <v>9</v>
          </cell>
        </row>
        <row r="345">
          <cell r="R345" t="str">
            <v>Goodnoe Wind</v>
          </cell>
          <cell r="S345">
            <v>9</v>
          </cell>
        </row>
        <row r="346">
          <cell r="R346" t="str">
            <v>Grant - Priest Rapids</v>
          </cell>
          <cell r="S346">
            <v>5</v>
          </cell>
        </row>
        <row r="347">
          <cell r="R347" t="str">
            <v>Grant - Wanapum</v>
          </cell>
          <cell r="S347">
            <v>5</v>
          </cell>
        </row>
        <row r="348">
          <cell r="R348" t="str">
            <v>Grant County</v>
          </cell>
          <cell r="S348">
            <v>2</v>
          </cell>
        </row>
        <row r="349">
          <cell r="R349" t="str">
            <v>Grant Displacement</v>
          </cell>
          <cell r="S349">
            <v>5</v>
          </cell>
        </row>
        <row r="350">
          <cell r="R350" t="str">
            <v>Grant Meaningful Priority</v>
          </cell>
          <cell r="S350">
            <v>5</v>
          </cell>
        </row>
        <row r="351">
          <cell r="R351" t="str">
            <v>Grant Reasonable</v>
          </cell>
          <cell r="S351">
            <v>5</v>
          </cell>
        </row>
        <row r="352">
          <cell r="R352" t="str">
            <v>Grant Power Auction</v>
          </cell>
          <cell r="S352">
            <v>5</v>
          </cell>
        </row>
        <row r="353">
          <cell r="R353" t="str">
            <v>High Plains Wind</v>
          </cell>
          <cell r="S353">
            <v>9</v>
          </cell>
        </row>
        <row r="354">
          <cell r="R354" t="str">
            <v>Hermiston Purchase</v>
          </cell>
          <cell r="S354">
            <v>2</v>
          </cell>
        </row>
        <row r="355">
          <cell r="R355" t="str">
            <v>Hurricane Purchase</v>
          </cell>
          <cell r="S355">
            <v>2</v>
          </cell>
        </row>
        <row r="356">
          <cell r="R356" t="str">
            <v>Hurricane Sale</v>
          </cell>
          <cell r="S356">
            <v>1</v>
          </cell>
        </row>
        <row r="357">
          <cell r="R357" t="str">
            <v>Idaho Power P278538</v>
          </cell>
          <cell r="S357">
            <v>2</v>
          </cell>
        </row>
        <row r="358">
          <cell r="R358" t="str">
            <v>Idaho Power P278538 HLH</v>
          </cell>
          <cell r="S358">
            <v>2</v>
          </cell>
        </row>
        <row r="359">
          <cell r="R359" t="str">
            <v>Idaho Power P278538 LLH</v>
          </cell>
          <cell r="S359">
            <v>2</v>
          </cell>
        </row>
        <row r="360">
          <cell r="R360" t="str">
            <v>Idaho Power RTSA Purchase</v>
          </cell>
          <cell r="S360">
            <v>2</v>
          </cell>
        </row>
        <row r="361">
          <cell r="R361" t="str">
            <v>Idaho Power RTSA return</v>
          </cell>
          <cell r="S361">
            <v>8</v>
          </cell>
        </row>
        <row r="362">
          <cell r="R362" t="str">
            <v>Idaho QF</v>
          </cell>
          <cell r="S362">
            <v>4</v>
          </cell>
        </row>
        <row r="363">
          <cell r="R363" t="str">
            <v>Idaho Pre-MSP QF</v>
          </cell>
          <cell r="S363">
            <v>4</v>
          </cell>
        </row>
        <row r="364">
          <cell r="R364" t="str">
            <v>IPP Purchase</v>
          </cell>
          <cell r="S364">
            <v>2</v>
          </cell>
        </row>
        <row r="365">
          <cell r="R365" t="str">
            <v>IPP Sale (LADWP)</v>
          </cell>
          <cell r="S365">
            <v>1</v>
          </cell>
        </row>
        <row r="366">
          <cell r="R366" t="str">
            <v>IRP - DSM East Irrigation Ld Control</v>
          </cell>
          <cell r="S366">
            <v>7</v>
          </cell>
        </row>
        <row r="367">
          <cell r="R367" t="str">
            <v>IRP - DSM East Irrigation Ld Control - Return</v>
          </cell>
          <cell r="S367">
            <v>7</v>
          </cell>
        </row>
        <row r="368">
          <cell r="R368" t="str">
            <v>IRP - DSM East Summer Ld Control</v>
          </cell>
          <cell r="S368">
            <v>7</v>
          </cell>
        </row>
        <row r="369">
          <cell r="R369" t="str">
            <v>IRP - DSM East Summer Ld Control - Return</v>
          </cell>
          <cell r="S369">
            <v>7</v>
          </cell>
        </row>
        <row r="370">
          <cell r="R370" t="str">
            <v>IRP - DSM West Irrigation Ld Control</v>
          </cell>
          <cell r="S370">
            <v>7</v>
          </cell>
        </row>
        <row r="371">
          <cell r="R371" t="str">
            <v>IRP - DSM West Irrigation Ld Control - Return</v>
          </cell>
          <cell r="S371">
            <v>7</v>
          </cell>
        </row>
        <row r="372">
          <cell r="R372" t="str">
            <v>IRP - FOT Four Corners</v>
          </cell>
          <cell r="S372">
            <v>7</v>
          </cell>
        </row>
        <row r="373">
          <cell r="R373" t="str">
            <v>IRP - FOT Mid-C</v>
          </cell>
          <cell r="S373">
            <v>7</v>
          </cell>
        </row>
        <row r="374">
          <cell r="R374" t="str">
            <v>IRP - FOT West Main</v>
          </cell>
          <cell r="S374">
            <v>7</v>
          </cell>
        </row>
        <row r="375">
          <cell r="R375" t="str">
            <v>IRP - Wind Mid-C</v>
          </cell>
          <cell r="S375">
            <v>7</v>
          </cell>
        </row>
        <row r="376">
          <cell r="R376" t="str">
            <v>IRP - Wind Walla Walla</v>
          </cell>
          <cell r="S376">
            <v>7</v>
          </cell>
        </row>
        <row r="377">
          <cell r="R377" t="str">
            <v>IRP - Wind Wyoming SE</v>
          </cell>
          <cell r="S377">
            <v>7</v>
          </cell>
        </row>
        <row r="378">
          <cell r="R378" t="str">
            <v>IRP - Wind Wyoming SW</v>
          </cell>
          <cell r="S378">
            <v>7</v>
          </cell>
        </row>
        <row r="379">
          <cell r="R379" t="str">
            <v>IRP - Wind Yakima</v>
          </cell>
          <cell r="S379">
            <v>7</v>
          </cell>
        </row>
        <row r="380">
          <cell r="R380" t="str">
            <v>Kennecott Incentive</v>
          </cell>
          <cell r="S380">
            <v>2</v>
          </cell>
        </row>
        <row r="381">
          <cell r="R381" t="str">
            <v>Kennecott Incentive (Historical)</v>
          </cell>
          <cell r="S381">
            <v>2</v>
          </cell>
        </row>
        <row r="382">
          <cell r="R382" t="str">
            <v>Kennecott QF</v>
          </cell>
          <cell r="S382">
            <v>4</v>
          </cell>
        </row>
        <row r="383">
          <cell r="R383" t="str">
            <v>LADWP s491300</v>
          </cell>
          <cell r="S383">
            <v>1</v>
          </cell>
        </row>
        <row r="384">
          <cell r="R384" t="str">
            <v>LADWP s491301</v>
          </cell>
          <cell r="S384">
            <v>1</v>
          </cell>
        </row>
        <row r="385">
          <cell r="R385" t="str">
            <v>LADWP p491303</v>
          </cell>
          <cell r="S385">
            <v>2</v>
          </cell>
        </row>
        <row r="386">
          <cell r="R386" t="str">
            <v>LADWP s491303</v>
          </cell>
          <cell r="S386">
            <v>2</v>
          </cell>
        </row>
        <row r="387">
          <cell r="R387" t="str">
            <v>LADWP p491304</v>
          </cell>
          <cell r="S387">
            <v>2</v>
          </cell>
        </row>
        <row r="388">
          <cell r="R388" t="str">
            <v>LADWP s491304</v>
          </cell>
          <cell r="S388">
            <v>2</v>
          </cell>
        </row>
        <row r="389">
          <cell r="R389" t="str">
            <v>Leaning Juniper 1</v>
          </cell>
          <cell r="S389">
            <v>9</v>
          </cell>
        </row>
        <row r="390">
          <cell r="R390" t="str">
            <v>Lewis River Loss of Efficiency</v>
          </cell>
          <cell r="S390">
            <v>8</v>
          </cell>
        </row>
        <row r="391">
          <cell r="R391" t="str">
            <v>Lewis River Motoring Loss</v>
          </cell>
          <cell r="S391">
            <v>8</v>
          </cell>
        </row>
        <row r="392">
          <cell r="R392" t="str">
            <v>MagCorp Curtailment</v>
          </cell>
          <cell r="S392">
            <v>8</v>
          </cell>
        </row>
        <row r="393">
          <cell r="R393" t="str">
            <v>MagCorp Curtailment (Historical)</v>
          </cell>
          <cell r="S393">
            <v>8</v>
          </cell>
        </row>
        <row r="394">
          <cell r="R394" t="str">
            <v>MagCorp Curtailment Winter</v>
          </cell>
          <cell r="S394">
            <v>8</v>
          </cell>
        </row>
        <row r="395">
          <cell r="R395" t="str">
            <v>MagCorp Curtailment Winter (Historical)</v>
          </cell>
          <cell r="S395">
            <v>8</v>
          </cell>
        </row>
        <row r="396">
          <cell r="R396" t="str">
            <v>Marengo</v>
          </cell>
          <cell r="S396">
            <v>9</v>
          </cell>
        </row>
        <row r="397">
          <cell r="R397" t="str">
            <v>Marengo I</v>
          </cell>
          <cell r="S397">
            <v>9</v>
          </cell>
        </row>
        <row r="398">
          <cell r="R398" t="str">
            <v>Marengo II</v>
          </cell>
          <cell r="S398">
            <v>9</v>
          </cell>
        </row>
        <row r="399">
          <cell r="R399" t="str">
            <v>McFadden Ridge Wind</v>
          </cell>
          <cell r="S399">
            <v>9</v>
          </cell>
        </row>
        <row r="400">
          <cell r="R400" t="str">
            <v>Monsanto Curtailment</v>
          </cell>
          <cell r="S400">
            <v>8</v>
          </cell>
        </row>
        <row r="401">
          <cell r="R401" t="str">
            <v>Monsanto Curtailment (Historical)</v>
          </cell>
          <cell r="S401">
            <v>2</v>
          </cell>
        </row>
        <row r="402">
          <cell r="R402" t="str">
            <v>Monsanto Excess Demand</v>
          </cell>
          <cell r="S402">
            <v>8</v>
          </cell>
        </row>
        <row r="403">
          <cell r="R403" t="str">
            <v>Morgan Stanley p189046</v>
          </cell>
          <cell r="S403">
            <v>2</v>
          </cell>
        </row>
        <row r="404">
          <cell r="R404" t="str">
            <v>Morgan Stanley p196538</v>
          </cell>
          <cell r="S404">
            <v>3</v>
          </cell>
        </row>
        <row r="405">
          <cell r="R405" t="str">
            <v>Morgan Stanley p206006</v>
          </cell>
          <cell r="S405">
            <v>3</v>
          </cell>
        </row>
        <row r="406">
          <cell r="R406" t="str">
            <v>Morgan Stanley p206008</v>
          </cell>
          <cell r="S406">
            <v>3</v>
          </cell>
        </row>
        <row r="407">
          <cell r="R407" t="str">
            <v>Morgan Stanley p207863</v>
          </cell>
          <cell r="S407">
            <v>6</v>
          </cell>
        </row>
        <row r="408">
          <cell r="R408" t="str">
            <v>Morgan Stanley p244840</v>
          </cell>
          <cell r="S408">
            <v>3</v>
          </cell>
        </row>
        <row r="409">
          <cell r="R409" t="str">
            <v>Morgan Stanley p244841</v>
          </cell>
          <cell r="S409">
            <v>3</v>
          </cell>
        </row>
        <row r="410">
          <cell r="R410" t="str">
            <v>Morgan Stanley p272153</v>
          </cell>
          <cell r="S410">
            <v>2</v>
          </cell>
        </row>
        <row r="411">
          <cell r="R411" t="str">
            <v>Morgan Stanley p272154</v>
          </cell>
          <cell r="S411">
            <v>2</v>
          </cell>
        </row>
        <row r="412">
          <cell r="R412" t="str">
            <v>Morgan Stanley p272156</v>
          </cell>
          <cell r="S412">
            <v>2</v>
          </cell>
        </row>
        <row r="413">
          <cell r="R413" t="str">
            <v>Morgan Stanley p272157</v>
          </cell>
          <cell r="S413">
            <v>2</v>
          </cell>
        </row>
        <row r="414">
          <cell r="R414" t="str">
            <v>Morgan Stanley p272158</v>
          </cell>
          <cell r="S414">
            <v>2</v>
          </cell>
        </row>
        <row r="415">
          <cell r="R415" t="str">
            <v>Morgan Stanley s207862</v>
          </cell>
          <cell r="S415">
            <v>2</v>
          </cell>
        </row>
        <row r="416">
          <cell r="R416" t="str">
            <v>Mountain Wind 1 QF</v>
          </cell>
          <cell r="S416">
            <v>4</v>
          </cell>
        </row>
        <row r="417">
          <cell r="R417" t="str">
            <v>Mountain Wind 2 QF</v>
          </cell>
          <cell r="S417">
            <v>4</v>
          </cell>
        </row>
        <row r="418">
          <cell r="R418" t="str">
            <v>NCPA p309009</v>
          </cell>
          <cell r="S418">
            <v>6</v>
          </cell>
        </row>
        <row r="419">
          <cell r="R419" t="str">
            <v>NCPA s309008</v>
          </cell>
          <cell r="S419">
            <v>6</v>
          </cell>
        </row>
        <row r="420">
          <cell r="R420" t="str">
            <v>Nebo Capacity Payment</v>
          </cell>
          <cell r="S420">
            <v>2</v>
          </cell>
        </row>
        <row r="421">
          <cell r="R421" t="str">
            <v>Non-Owned East - Obligation</v>
          </cell>
          <cell r="S421">
            <v>2</v>
          </cell>
        </row>
        <row r="422">
          <cell r="R422" t="str">
            <v>Non-Owned East - Offset</v>
          </cell>
          <cell r="S422">
            <v>2</v>
          </cell>
        </row>
        <row r="423">
          <cell r="R423" t="str">
            <v>Non-Owned West - Obligation</v>
          </cell>
          <cell r="S423">
            <v>2</v>
          </cell>
        </row>
        <row r="424">
          <cell r="R424" t="str">
            <v>Non-Owned West - Offset</v>
          </cell>
          <cell r="S424">
            <v>2</v>
          </cell>
        </row>
        <row r="425">
          <cell r="R425" t="str">
            <v>NUCOR</v>
          </cell>
          <cell r="S425">
            <v>2</v>
          </cell>
        </row>
        <row r="426">
          <cell r="R426" t="str">
            <v>NUCOR (De-rate)</v>
          </cell>
          <cell r="S426">
            <v>2</v>
          </cell>
        </row>
        <row r="427">
          <cell r="R427" t="str">
            <v>NVE s523485</v>
          </cell>
          <cell r="S427">
            <v>1</v>
          </cell>
        </row>
        <row r="428">
          <cell r="R428" t="str">
            <v>Oregon QF</v>
          </cell>
          <cell r="S428">
            <v>4</v>
          </cell>
        </row>
        <row r="429">
          <cell r="R429" t="str">
            <v>Oregon Pre-MSP QF</v>
          </cell>
          <cell r="S429">
            <v>4</v>
          </cell>
        </row>
        <row r="430">
          <cell r="R430" t="str">
            <v>Oregon Wind Farm QF</v>
          </cell>
          <cell r="S430">
            <v>4</v>
          </cell>
        </row>
        <row r="431">
          <cell r="R431" t="str">
            <v>P4 Production</v>
          </cell>
          <cell r="S431">
            <v>2</v>
          </cell>
        </row>
        <row r="432">
          <cell r="R432" t="str">
            <v>P4 Production (De-rate)</v>
          </cell>
          <cell r="S432">
            <v>1</v>
          </cell>
        </row>
        <row r="433">
          <cell r="R433" t="str">
            <v>Pacific Gas and Electric s512771</v>
          </cell>
          <cell r="S433">
            <v>1</v>
          </cell>
        </row>
        <row r="434">
          <cell r="R434" t="str">
            <v>PGE Cove</v>
          </cell>
          <cell r="S434">
            <v>2</v>
          </cell>
        </row>
        <row r="435">
          <cell r="R435" t="str">
            <v>Pipeline Chehalis - Lateral</v>
          </cell>
          <cell r="S435">
            <v>11</v>
          </cell>
        </row>
        <row r="436">
          <cell r="R436" t="str">
            <v>Pipeline Chehalis - Main</v>
          </cell>
          <cell r="S436">
            <v>11</v>
          </cell>
        </row>
        <row r="437">
          <cell r="R437" t="str">
            <v>Pipeline Currant Creek Lateral</v>
          </cell>
          <cell r="S437">
            <v>11</v>
          </cell>
        </row>
        <row r="438">
          <cell r="R438" t="str">
            <v>Pipeline Kern River Gas</v>
          </cell>
          <cell r="S438">
            <v>11</v>
          </cell>
        </row>
        <row r="439">
          <cell r="R439" t="str">
            <v>Pipeline Lake Side Lateral</v>
          </cell>
          <cell r="S439">
            <v>11</v>
          </cell>
        </row>
        <row r="440">
          <cell r="R440" t="str">
            <v>Pipeline Reservation Fees</v>
          </cell>
          <cell r="S440">
            <v>11</v>
          </cell>
        </row>
        <row r="441">
          <cell r="R441" t="str">
            <v>Pipeline Southern System Expansion</v>
          </cell>
          <cell r="S441">
            <v>11</v>
          </cell>
        </row>
        <row r="442">
          <cell r="R442" t="str">
            <v>PSCo Exchange</v>
          </cell>
          <cell r="S442">
            <v>6</v>
          </cell>
        </row>
        <row r="443">
          <cell r="R443" t="str">
            <v>PSCo Exchange deliver</v>
          </cell>
          <cell r="S443">
            <v>6</v>
          </cell>
        </row>
        <row r="444">
          <cell r="R444" t="str">
            <v>PSCo FC III delivery</v>
          </cell>
          <cell r="S444">
            <v>6</v>
          </cell>
        </row>
        <row r="445">
          <cell r="R445" t="str">
            <v>PSCo FC III Generation</v>
          </cell>
          <cell r="S445">
            <v>6</v>
          </cell>
        </row>
        <row r="446">
          <cell r="R446" t="str">
            <v>PSCo Sale summer</v>
          </cell>
          <cell r="S446">
            <v>1</v>
          </cell>
        </row>
        <row r="447">
          <cell r="R447" t="str">
            <v>PSCo Sale winter</v>
          </cell>
          <cell r="S447">
            <v>1</v>
          </cell>
        </row>
        <row r="448">
          <cell r="R448" t="str">
            <v>Redding Exchange In</v>
          </cell>
          <cell r="S448">
            <v>6</v>
          </cell>
        </row>
        <row r="449">
          <cell r="R449" t="str">
            <v>Redding Exchange Out</v>
          </cell>
          <cell r="S449">
            <v>6</v>
          </cell>
        </row>
        <row r="450">
          <cell r="R450" t="str">
            <v>Ramp Loss East</v>
          </cell>
          <cell r="S450">
            <v>8</v>
          </cell>
        </row>
        <row r="451">
          <cell r="R451" t="str">
            <v>Ramp Loss West</v>
          </cell>
          <cell r="S451">
            <v>8</v>
          </cell>
        </row>
        <row r="452">
          <cell r="R452" t="str">
            <v>Rock River I</v>
          </cell>
          <cell r="S452">
            <v>2</v>
          </cell>
        </row>
        <row r="453">
          <cell r="R453" t="str">
            <v>Rolling Hills Wind</v>
          </cell>
          <cell r="S453">
            <v>9</v>
          </cell>
        </row>
        <row r="454">
          <cell r="R454" t="str">
            <v>Roseburg Forest Products</v>
          </cell>
          <cell r="S454">
            <v>2</v>
          </cell>
        </row>
        <row r="455">
          <cell r="R455" t="str">
            <v>Salt River Project</v>
          </cell>
          <cell r="S455">
            <v>1</v>
          </cell>
        </row>
        <row r="456">
          <cell r="R456" t="str">
            <v>SCE Settlement</v>
          </cell>
          <cell r="S456">
            <v>1</v>
          </cell>
        </row>
        <row r="457">
          <cell r="R457" t="str">
            <v>Schwendiman QF</v>
          </cell>
          <cell r="S457">
            <v>4</v>
          </cell>
        </row>
        <row r="458">
          <cell r="R458" t="str">
            <v>SCE s513948</v>
          </cell>
          <cell r="S458">
            <v>1</v>
          </cell>
        </row>
        <row r="459">
          <cell r="R459" t="str">
            <v>SCL State Line delivery</v>
          </cell>
          <cell r="S459">
            <v>6</v>
          </cell>
        </row>
        <row r="460">
          <cell r="R460" t="str">
            <v>SCL State Line delivery LLH</v>
          </cell>
          <cell r="S460">
            <v>6</v>
          </cell>
        </row>
        <row r="461">
          <cell r="R461" t="str">
            <v>SCL State Line generation</v>
          </cell>
          <cell r="S461">
            <v>6</v>
          </cell>
        </row>
        <row r="462">
          <cell r="R462" t="str">
            <v>SCL State Line reserves</v>
          </cell>
          <cell r="S462">
            <v>6</v>
          </cell>
        </row>
        <row r="463">
          <cell r="R463" t="str">
            <v>SDGE s513949</v>
          </cell>
          <cell r="S463">
            <v>1</v>
          </cell>
        </row>
        <row r="464">
          <cell r="R464" t="str">
            <v>Seven Mile Wind</v>
          </cell>
          <cell r="S464">
            <v>9</v>
          </cell>
        </row>
        <row r="465">
          <cell r="R465" t="str">
            <v>Seven Mile II Wind</v>
          </cell>
          <cell r="S465">
            <v>9</v>
          </cell>
        </row>
        <row r="466">
          <cell r="R466" t="str">
            <v>Shell p489963</v>
          </cell>
          <cell r="S466">
            <v>6</v>
          </cell>
        </row>
        <row r="467">
          <cell r="R467" t="str">
            <v>Shell s489962</v>
          </cell>
          <cell r="S467">
            <v>6</v>
          </cell>
        </row>
        <row r="468">
          <cell r="R468" t="str">
            <v>Sierra Pacific II</v>
          </cell>
          <cell r="S468">
            <v>1</v>
          </cell>
        </row>
        <row r="469">
          <cell r="R469" t="str">
            <v>Simplot Phosphates</v>
          </cell>
          <cell r="S469">
            <v>4</v>
          </cell>
        </row>
        <row r="470">
          <cell r="R470" t="str">
            <v>Small Purchases east</v>
          </cell>
          <cell r="S470">
            <v>2</v>
          </cell>
        </row>
        <row r="471">
          <cell r="R471" t="str">
            <v>Small Purchases west</v>
          </cell>
          <cell r="S471">
            <v>2</v>
          </cell>
        </row>
        <row r="472">
          <cell r="R472" t="str">
            <v>SMUD</v>
          </cell>
          <cell r="S472">
            <v>1</v>
          </cell>
        </row>
        <row r="473">
          <cell r="R473" t="str">
            <v>SMUD Provisional</v>
          </cell>
          <cell r="S473">
            <v>1</v>
          </cell>
        </row>
        <row r="474">
          <cell r="R474" t="str">
            <v>SMUD Monthly</v>
          </cell>
          <cell r="S474">
            <v>1</v>
          </cell>
        </row>
        <row r="475">
          <cell r="R475" t="str">
            <v>Spanish Fork Wind 2 QF</v>
          </cell>
          <cell r="S475">
            <v>4</v>
          </cell>
        </row>
        <row r="476">
          <cell r="R476" t="str">
            <v>Station Service East</v>
          </cell>
          <cell r="S476">
            <v>8</v>
          </cell>
        </row>
        <row r="477">
          <cell r="R477" t="str">
            <v>Station Service West</v>
          </cell>
          <cell r="S477">
            <v>8</v>
          </cell>
        </row>
        <row r="478">
          <cell r="R478" t="str">
            <v>STF Index Trades - Buy - East</v>
          </cell>
          <cell r="S478">
            <v>13</v>
          </cell>
        </row>
        <row r="479">
          <cell r="R479" t="str">
            <v>STF Index Trades - Buy - West</v>
          </cell>
          <cell r="S479">
            <v>13</v>
          </cell>
        </row>
        <row r="480">
          <cell r="R480" t="str">
            <v>STF Index Trades - Sell - East</v>
          </cell>
          <cell r="S480">
            <v>12</v>
          </cell>
        </row>
        <row r="481">
          <cell r="R481" t="str">
            <v>STF Index Trades - Sell - West</v>
          </cell>
          <cell r="S481">
            <v>12</v>
          </cell>
        </row>
        <row r="482">
          <cell r="R482" t="str">
            <v>STF Trading Margin</v>
          </cell>
          <cell r="S482">
            <v>13</v>
          </cell>
        </row>
        <row r="483">
          <cell r="R483" t="str">
            <v>Sunnyside (QF) additional</v>
          </cell>
          <cell r="S483">
            <v>4</v>
          </cell>
        </row>
        <row r="484">
          <cell r="R484" t="str">
            <v>Sunnyside (QF) base</v>
          </cell>
          <cell r="S484">
            <v>4</v>
          </cell>
        </row>
        <row r="485">
          <cell r="R485" t="str">
            <v>Tesoro QF</v>
          </cell>
          <cell r="S485">
            <v>4</v>
          </cell>
        </row>
        <row r="486">
          <cell r="R486" t="str">
            <v>Three Buttes Wind</v>
          </cell>
          <cell r="S486">
            <v>2</v>
          </cell>
        </row>
        <row r="487">
          <cell r="R487" t="str">
            <v>Top of the World Wind p575862</v>
          </cell>
          <cell r="S487">
            <v>2</v>
          </cell>
        </row>
        <row r="488">
          <cell r="R488" t="str">
            <v>TransAlta p371343</v>
          </cell>
          <cell r="S488">
            <v>6</v>
          </cell>
        </row>
        <row r="489">
          <cell r="R489" t="str">
            <v>TransAlta Purchase Flat</v>
          </cell>
          <cell r="S489">
            <v>2</v>
          </cell>
        </row>
        <row r="490">
          <cell r="R490" t="str">
            <v>TransAlta Purchase Index</v>
          </cell>
          <cell r="S490">
            <v>2</v>
          </cell>
        </row>
        <row r="491">
          <cell r="R491" t="str">
            <v>TransAlta s371344</v>
          </cell>
          <cell r="S491">
            <v>6</v>
          </cell>
        </row>
        <row r="492">
          <cell r="R492" t="str">
            <v>Transmission East</v>
          </cell>
          <cell r="S492">
            <v>10</v>
          </cell>
        </row>
        <row r="493">
          <cell r="R493" t="str">
            <v>Transmission West</v>
          </cell>
          <cell r="S493">
            <v>10</v>
          </cell>
        </row>
        <row r="494">
          <cell r="R494" t="str">
            <v>Tri-State Exchange</v>
          </cell>
          <cell r="S494">
            <v>6</v>
          </cell>
        </row>
        <row r="495">
          <cell r="R495" t="str">
            <v>Tri-State Exchange return</v>
          </cell>
          <cell r="S495">
            <v>6</v>
          </cell>
        </row>
        <row r="496">
          <cell r="R496" t="str">
            <v>Tri-State Purchase</v>
          </cell>
          <cell r="S496">
            <v>2</v>
          </cell>
        </row>
        <row r="497">
          <cell r="R497" t="str">
            <v>UAMPS s223863</v>
          </cell>
          <cell r="S497">
            <v>1</v>
          </cell>
        </row>
        <row r="498">
          <cell r="R498" t="str">
            <v>UAMPS s404236</v>
          </cell>
          <cell r="S498">
            <v>1</v>
          </cell>
        </row>
        <row r="499">
          <cell r="R499" t="str">
            <v>UBS AG 6X16 at 4C</v>
          </cell>
          <cell r="S499">
            <v>3</v>
          </cell>
        </row>
        <row r="500">
          <cell r="R500" t="str">
            <v>UBS p223199</v>
          </cell>
          <cell r="S500">
            <v>3</v>
          </cell>
        </row>
        <row r="501">
          <cell r="R501" t="str">
            <v>UBS p268848</v>
          </cell>
          <cell r="S501">
            <v>3</v>
          </cell>
        </row>
        <row r="502">
          <cell r="R502" t="str">
            <v>UBS p268850</v>
          </cell>
          <cell r="S502">
            <v>3</v>
          </cell>
        </row>
        <row r="503">
          <cell r="R503" t="str">
            <v>UMPA II</v>
          </cell>
          <cell r="S503">
            <v>1</v>
          </cell>
        </row>
        <row r="504">
          <cell r="R504" t="str">
            <v>US Magnesium QF</v>
          </cell>
          <cell r="S504">
            <v>4</v>
          </cell>
        </row>
        <row r="505">
          <cell r="R505" t="str">
            <v>US Magnesium Reserve</v>
          </cell>
          <cell r="S505">
            <v>2</v>
          </cell>
        </row>
        <row r="506">
          <cell r="R506" t="str">
            <v>Utah QF</v>
          </cell>
          <cell r="S506">
            <v>4</v>
          </cell>
        </row>
        <row r="507">
          <cell r="R507" t="str">
            <v>Utah Pre-MSP QF</v>
          </cell>
          <cell r="S507">
            <v>4</v>
          </cell>
        </row>
        <row r="508">
          <cell r="R508" t="str">
            <v>Washington QF</v>
          </cell>
          <cell r="S508">
            <v>4</v>
          </cell>
        </row>
        <row r="509">
          <cell r="R509" t="str">
            <v>Washington Pre-MSP QF</v>
          </cell>
          <cell r="S509">
            <v>4</v>
          </cell>
        </row>
        <row r="510">
          <cell r="R510" t="str">
            <v>Weyerhaeuser QF</v>
          </cell>
          <cell r="S510">
            <v>4</v>
          </cell>
        </row>
        <row r="511">
          <cell r="R511" t="str">
            <v>Weyerhaeuser Reserve</v>
          </cell>
          <cell r="S511">
            <v>2</v>
          </cell>
        </row>
        <row r="512">
          <cell r="R512" t="str">
            <v>Wolverine Creek</v>
          </cell>
          <cell r="S512">
            <v>2</v>
          </cell>
        </row>
        <row r="513">
          <cell r="R513" t="str">
            <v>Wyoming QF</v>
          </cell>
          <cell r="S513">
            <v>4</v>
          </cell>
        </row>
        <row r="514">
          <cell r="R514" t="str">
            <v>Wyoming Pre-MSP QF</v>
          </cell>
          <cell r="S514">
            <v>4</v>
          </cell>
        </row>
      </sheetData>
      <sheetData sheetId="4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839142.36446691176</v>
          </cell>
          <cell r="E41">
            <v>3610901.0137871029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839142.36446691176</v>
          </cell>
          <cell r="E42">
            <v>3632563.1613721373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839142.36446691176</v>
          </cell>
          <cell r="E43">
            <v>3655200.1055984972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839142.36446691176</v>
          </cell>
          <cell r="E44">
            <v>3678855.7123150434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839142.36446691176</v>
          </cell>
          <cell r="E45">
            <v>3703575.821333834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839142.36446691176</v>
          </cell>
          <cell r="E46">
            <v>3729408.3352584708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839142.36446691176</v>
          </cell>
          <cell r="E47">
            <v>3756403.3123097159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839142.36446691176</v>
          </cell>
          <cell r="E48">
            <v>3784613.0633282671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839142.36446691176</v>
          </cell>
          <cell r="E49">
            <v>3814092.2531426521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839142.36446691176</v>
          </cell>
          <cell r="E50">
            <v>3844898.006498686</v>
          </cell>
        </row>
        <row r="51">
          <cell r="A51">
            <v>40848</v>
          </cell>
          <cell r="B51">
            <v>0.68683689633884992</v>
          </cell>
          <cell r="C51">
            <v>1.0485865063602666</v>
          </cell>
          <cell r="D51">
            <v>839142.36446691176</v>
          </cell>
          <cell r="E51">
            <v>3877090.0187557405</v>
          </cell>
        </row>
        <row r="52">
          <cell r="A52">
            <v>41214</v>
          </cell>
          <cell r="B52">
            <v>0.7177445566740982</v>
          </cell>
          <cell r="C52">
            <v>1.1062587642100812</v>
          </cell>
          <cell r="D52">
            <v>839142.36446691176</v>
          </cell>
          <cell r="E52">
            <v>3910730.6715643629</v>
          </cell>
        </row>
        <row r="53">
          <cell r="A53">
            <v>41579</v>
          </cell>
          <cell r="B53">
            <v>0.75004306172443236</v>
          </cell>
          <cell r="C53">
            <v>1.1671029962416357</v>
          </cell>
          <cell r="D53">
            <v>839142.36446691176</v>
          </cell>
          <cell r="E53">
            <v>3945885.1537493728</v>
          </cell>
        </row>
        <row r="54">
          <cell r="A54">
            <v>41944</v>
          </cell>
          <cell r="B54">
            <v>0.78379499950203191</v>
          </cell>
          <cell r="C54">
            <v>1.2312936610349257</v>
          </cell>
          <cell r="D54">
            <v>839142.36446691176</v>
          </cell>
          <cell r="E54">
            <v>3982621.5876327083</v>
          </cell>
        </row>
        <row r="55">
          <cell r="A55">
            <v>42309</v>
          </cell>
          <cell r="B55">
            <v>0.81906577447962303</v>
          </cell>
          <cell r="C55">
            <v>1.2990148123918466</v>
          </cell>
          <cell r="D55">
            <v>839142.36446691176</v>
          </cell>
          <cell r="E55">
            <v>4021011.1610407941</v>
          </cell>
        </row>
        <row r="56">
          <cell r="A56">
            <v>42675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ead Sheet"/>
      <sheetName val="3.5.1"/>
      <sheetName val="Internal"/>
      <sheetName val="3.5.1 - internal"/>
      <sheetName val="9-24-10 REC Rev"/>
      <sheetName val="LIVE 9-24-10 REC Rev"/>
      <sheetName val="Low-impact hydro"/>
      <sheetName val="301944-5"/>
      <sheetName val="BW-Actuals"/>
      <sheetName val="glpca"/>
      <sheetName val="Factor"/>
      <sheetName val="Assumptions"/>
      <sheetName val="Issue Card"/>
      <sheetName val="BU Approval"/>
    </sheetNames>
    <sheetDataSet>
      <sheetData sheetId="0"/>
      <sheetData sheetId="1"/>
      <sheetData sheetId="2"/>
      <sheetData sheetId="3"/>
      <sheetData sheetId="4">
        <row r="48">
          <cell r="E48">
            <v>98525363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ies"/>
      <sheetName val="REC's (2)"/>
      <sheetName val="PE Summary"/>
      <sheetName val="C&amp;T"/>
      <sheetName val="Gen"/>
      <sheetName val="Res Dev"/>
      <sheetName val="IW Fuels"/>
      <sheetName val="FSO"/>
      <sheetName val="Wind &amp; Hydro"/>
      <sheetName val="InitiativeNo"/>
      <sheetName val="Corp Sum"/>
      <sheetName val="Rollup"/>
      <sheetName val="REC's"/>
      <sheetName val="RMP Load Adjustment"/>
      <sheetName val="CCoal-DNPC"/>
      <sheetName val="Codes"/>
      <sheetName val="Summary"/>
    </sheetNames>
    <sheetDataSet>
      <sheetData sheetId="0" refreshError="1"/>
      <sheetData sheetId="1" refreshError="1"/>
      <sheetData sheetId="2">
        <row r="1">
          <cell r="X1">
            <v>12</v>
          </cell>
        </row>
        <row r="2">
          <cell r="X2" t="str">
            <v>December 31, 2010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1">
          <cell r="A21">
            <v>0.34939999999999999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7">
          <cell r="D7" t="str">
            <v>\</v>
          </cell>
        </row>
        <row r="14">
          <cell r="H14">
            <v>38078</v>
          </cell>
          <cell r="I14">
            <v>38412</v>
          </cell>
        </row>
        <row r="15">
          <cell r="H15">
            <v>38078</v>
          </cell>
          <cell r="I15">
            <v>38412</v>
          </cell>
        </row>
        <row r="16">
          <cell r="H16">
            <v>38078</v>
          </cell>
          <cell r="I16">
            <v>38412</v>
          </cell>
        </row>
        <row r="17">
          <cell r="H17">
            <v>38078</v>
          </cell>
          <cell r="I17">
            <v>38412</v>
          </cell>
        </row>
        <row r="18">
          <cell r="H18">
            <v>38078</v>
          </cell>
          <cell r="I18">
            <v>38412</v>
          </cell>
        </row>
        <row r="19">
          <cell r="H19">
            <v>38078</v>
          </cell>
          <cell r="I19">
            <v>38412</v>
          </cell>
        </row>
        <row r="20">
          <cell r="H20">
            <v>38078</v>
          </cell>
          <cell r="I20">
            <v>38412</v>
          </cell>
        </row>
        <row r="21">
          <cell r="H21">
            <v>38078</v>
          </cell>
          <cell r="I21">
            <v>38412</v>
          </cell>
        </row>
        <row r="22">
          <cell r="H22">
            <v>38078</v>
          </cell>
          <cell r="I22">
            <v>38412</v>
          </cell>
        </row>
        <row r="23">
          <cell r="H23">
            <v>38078</v>
          </cell>
          <cell r="I23">
            <v>38412</v>
          </cell>
        </row>
        <row r="24">
          <cell r="H24">
            <v>38078</v>
          </cell>
          <cell r="I24">
            <v>38412</v>
          </cell>
        </row>
        <row r="25">
          <cell r="H25">
            <v>38078</v>
          </cell>
          <cell r="I25">
            <v>38412</v>
          </cell>
        </row>
        <row r="26">
          <cell r="H26">
            <v>38078</v>
          </cell>
          <cell r="I26">
            <v>38412</v>
          </cell>
        </row>
        <row r="27">
          <cell r="H27">
            <v>38078</v>
          </cell>
          <cell r="I27">
            <v>38412</v>
          </cell>
        </row>
        <row r="28">
          <cell r="H28">
            <v>38078</v>
          </cell>
          <cell r="I28">
            <v>38412</v>
          </cell>
        </row>
        <row r="29">
          <cell r="H29">
            <v>38078</v>
          </cell>
          <cell r="I29">
            <v>38412</v>
          </cell>
        </row>
        <row r="30">
          <cell r="H30">
            <v>38078</v>
          </cell>
          <cell r="I30">
            <v>38412</v>
          </cell>
        </row>
        <row r="31">
          <cell r="H31">
            <v>38078</v>
          </cell>
          <cell r="I31">
            <v>38412</v>
          </cell>
        </row>
        <row r="32">
          <cell r="H32">
            <v>38078</v>
          </cell>
          <cell r="I32">
            <v>38412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">
          <cell r="C3">
            <v>31</v>
          </cell>
          <cell r="D3">
            <v>29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  <cell r="O3">
            <v>31</v>
          </cell>
          <cell r="P3">
            <v>28</v>
          </cell>
          <cell r="Q3">
            <v>31</v>
          </cell>
          <cell r="R3">
            <v>30</v>
          </cell>
          <cell r="S3">
            <v>31</v>
          </cell>
          <cell r="T3">
            <v>30</v>
          </cell>
          <cell r="U3">
            <v>31</v>
          </cell>
          <cell r="V3">
            <v>31</v>
          </cell>
          <cell r="W3">
            <v>30</v>
          </cell>
          <cell r="X3">
            <v>31</v>
          </cell>
          <cell r="Y3">
            <v>30</v>
          </cell>
          <cell r="Z3">
            <v>31</v>
          </cell>
        </row>
        <row r="5">
          <cell r="C5">
            <v>5</v>
          </cell>
          <cell r="D5">
            <v>4</v>
          </cell>
          <cell r="E5">
            <v>4</v>
          </cell>
          <cell r="F5">
            <v>4</v>
          </cell>
          <cell r="G5">
            <v>5</v>
          </cell>
          <cell r="H5">
            <v>4</v>
          </cell>
          <cell r="I5">
            <v>5</v>
          </cell>
          <cell r="J5">
            <v>4</v>
          </cell>
          <cell r="K5">
            <v>4</v>
          </cell>
          <cell r="L5">
            <v>5</v>
          </cell>
          <cell r="M5">
            <v>4</v>
          </cell>
          <cell r="N5">
            <v>4</v>
          </cell>
          <cell r="O5">
            <v>5</v>
          </cell>
          <cell r="P5">
            <v>4</v>
          </cell>
          <cell r="Q5">
            <v>4</v>
          </cell>
          <cell r="R5">
            <v>5</v>
          </cell>
          <cell r="S5">
            <v>4</v>
          </cell>
          <cell r="T5">
            <v>4</v>
          </cell>
          <cell r="U5">
            <v>5</v>
          </cell>
          <cell r="V5">
            <v>4</v>
          </cell>
          <cell r="W5">
            <v>4</v>
          </cell>
          <cell r="X5">
            <v>5</v>
          </cell>
          <cell r="Y5">
            <v>4</v>
          </cell>
          <cell r="Z5">
            <v>5</v>
          </cell>
        </row>
        <row r="6">
          <cell r="C6">
            <v>4</v>
          </cell>
          <cell r="D6">
            <v>5</v>
          </cell>
          <cell r="E6">
            <v>4</v>
          </cell>
          <cell r="F6">
            <v>4</v>
          </cell>
          <cell r="G6">
            <v>5</v>
          </cell>
          <cell r="H6">
            <v>4</v>
          </cell>
          <cell r="I6">
            <v>4</v>
          </cell>
          <cell r="J6">
            <v>5</v>
          </cell>
          <cell r="K6">
            <v>4</v>
          </cell>
          <cell r="L6">
            <v>5</v>
          </cell>
          <cell r="M6">
            <v>4</v>
          </cell>
          <cell r="N6">
            <v>4</v>
          </cell>
          <cell r="O6">
            <v>5</v>
          </cell>
          <cell r="P6">
            <v>4</v>
          </cell>
          <cell r="Q6">
            <v>4</v>
          </cell>
          <cell r="R6">
            <v>4</v>
          </cell>
          <cell r="S6">
            <v>5</v>
          </cell>
          <cell r="T6">
            <v>4</v>
          </cell>
          <cell r="U6">
            <v>5</v>
          </cell>
          <cell r="V6">
            <v>4</v>
          </cell>
          <cell r="W6">
            <v>4</v>
          </cell>
          <cell r="X6">
            <v>5</v>
          </cell>
          <cell r="Y6">
            <v>4</v>
          </cell>
          <cell r="Z6">
            <v>4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  <cell r="O7">
            <v>1</v>
          </cell>
          <cell r="S7">
            <v>1</v>
          </cell>
          <cell r="U7">
            <v>1</v>
          </cell>
          <cell r="W7">
            <v>1</v>
          </cell>
          <cell r="Y7">
            <v>1</v>
          </cell>
          <cell r="Z7">
            <v>1</v>
          </cell>
        </row>
        <row r="10">
          <cell r="C10">
            <v>432</v>
          </cell>
          <cell r="D10">
            <v>384</v>
          </cell>
          <cell r="E10">
            <v>432</v>
          </cell>
          <cell r="F10">
            <v>416</v>
          </cell>
          <cell r="G10">
            <v>416</v>
          </cell>
          <cell r="H10">
            <v>416</v>
          </cell>
          <cell r="I10">
            <v>432</v>
          </cell>
          <cell r="J10">
            <v>416</v>
          </cell>
          <cell r="K10">
            <v>416</v>
          </cell>
          <cell r="L10">
            <v>416</v>
          </cell>
          <cell r="M10">
            <v>416</v>
          </cell>
          <cell r="N10">
            <v>432</v>
          </cell>
          <cell r="O10">
            <v>416</v>
          </cell>
          <cell r="P10">
            <v>384</v>
          </cell>
          <cell r="Q10">
            <v>432</v>
          </cell>
          <cell r="R10">
            <v>416</v>
          </cell>
          <cell r="S10">
            <v>416</v>
          </cell>
          <cell r="T10">
            <v>416</v>
          </cell>
          <cell r="U10">
            <v>416</v>
          </cell>
          <cell r="V10">
            <v>432</v>
          </cell>
          <cell r="W10">
            <v>416</v>
          </cell>
          <cell r="X10">
            <v>416</v>
          </cell>
          <cell r="Y10">
            <v>416</v>
          </cell>
          <cell r="Z10">
            <v>432</v>
          </cell>
        </row>
        <row r="11">
          <cell r="C11">
            <v>312</v>
          </cell>
          <cell r="D11">
            <v>312</v>
          </cell>
          <cell r="E11">
            <v>312</v>
          </cell>
          <cell r="F11">
            <v>304</v>
          </cell>
          <cell r="G11">
            <v>328</v>
          </cell>
          <cell r="H11">
            <v>304</v>
          </cell>
          <cell r="I11">
            <v>312</v>
          </cell>
          <cell r="J11">
            <v>328</v>
          </cell>
          <cell r="K11">
            <v>304</v>
          </cell>
          <cell r="L11">
            <v>328</v>
          </cell>
          <cell r="M11">
            <v>304</v>
          </cell>
          <cell r="N11">
            <v>312</v>
          </cell>
          <cell r="O11">
            <v>328</v>
          </cell>
          <cell r="P11">
            <v>288</v>
          </cell>
          <cell r="Q11">
            <v>312</v>
          </cell>
          <cell r="R11">
            <v>304</v>
          </cell>
          <cell r="S11">
            <v>328</v>
          </cell>
          <cell r="T11">
            <v>304</v>
          </cell>
          <cell r="U11">
            <v>328</v>
          </cell>
          <cell r="V11">
            <v>312</v>
          </cell>
          <cell r="W11">
            <v>304</v>
          </cell>
          <cell r="X11">
            <v>328</v>
          </cell>
          <cell r="Y11">
            <v>304</v>
          </cell>
          <cell r="Z11">
            <v>312</v>
          </cell>
        </row>
        <row r="12">
          <cell r="C12">
            <v>744</v>
          </cell>
          <cell r="D12">
            <v>696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  <cell r="O12">
            <v>744</v>
          </cell>
          <cell r="P12">
            <v>672</v>
          </cell>
          <cell r="Q12">
            <v>744</v>
          </cell>
          <cell r="R12">
            <v>720</v>
          </cell>
          <cell r="S12">
            <v>744</v>
          </cell>
          <cell r="T12">
            <v>720</v>
          </cell>
          <cell r="U12">
            <v>744</v>
          </cell>
          <cell r="V12">
            <v>744</v>
          </cell>
          <cell r="W12">
            <v>720</v>
          </cell>
          <cell r="X12">
            <v>744</v>
          </cell>
          <cell r="Y12">
            <v>720</v>
          </cell>
          <cell r="Z12">
            <v>744</v>
          </cell>
        </row>
        <row r="13">
          <cell r="C13">
            <v>312</v>
          </cell>
          <cell r="D13">
            <v>312</v>
          </cell>
          <cell r="E13">
            <v>312</v>
          </cell>
          <cell r="F13">
            <v>303</v>
          </cell>
          <cell r="G13">
            <v>328</v>
          </cell>
          <cell r="H13">
            <v>304</v>
          </cell>
          <cell r="I13">
            <v>312</v>
          </cell>
          <cell r="J13">
            <v>328</v>
          </cell>
          <cell r="K13">
            <v>304</v>
          </cell>
          <cell r="L13">
            <v>329</v>
          </cell>
          <cell r="M13">
            <v>304</v>
          </cell>
          <cell r="N13">
            <v>312</v>
          </cell>
          <cell r="O13">
            <v>328</v>
          </cell>
          <cell r="P13">
            <v>288</v>
          </cell>
          <cell r="Q13">
            <v>312</v>
          </cell>
          <cell r="R13">
            <v>303</v>
          </cell>
          <cell r="S13">
            <v>328</v>
          </cell>
          <cell r="T13">
            <v>304</v>
          </cell>
          <cell r="U13">
            <v>328</v>
          </cell>
          <cell r="V13">
            <v>312</v>
          </cell>
          <cell r="W13">
            <v>304</v>
          </cell>
          <cell r="X13">
            <v>329</v>
          </cell>
          <cell r="Y13">
            <v>304</v>
          </cell>
          <cell r="Z13">
            <v>312</v>
          </cell>
        </row>
        <row r="15">
          <cell r="C15">
            <v>37987</v>
          </cell>
          <cell r="D15">
            <v>38018</v>
          </cell>
          <cell r="E15">
            <v>38047</v>
          </cell>
          <cell r="F15">
            <v>38078</v>
          </cell>
          <cell r="G15">
            <v>38108</v>
          </cell>
          <cell r="H15">
            <v>38139</v>
          </cell>
          <cell r="I15">
            <v>38169</v>
          </cell>
          <cell r="J15">
            <v>38200</v>
          </cell>
          <cell r="K15">
            <v>38231</v>
          </cell>
          <cell r="L15">
            <v>38261</v>
          </cell>
          <cell r="M15">
            <v>38292</v>
          </cell>
          <cell r="N15">
            <v>38322</v>
          </cell>
          <cell r="O15">
            <v>38353</v>
          </cell>
          <cell r="P15">
            <v>38384</v>
          </cell>
          <cell r="Q15">
            <v>38412</v>
          </cell>
          <cell r="R15">
            <v>38443</v>
          </cell>
          <cell r="S15">
            <v>38473</v>
          </cell>
          <cell r="T15">
            <v>38504</v>
          </cell>
          <cell r="U15">
            <v>38534</v>
          </cell>
          <cell r="V15">
            <v>38565</v>
          </cell>
          <cell r="W15">
            <v>38596</v>
          </cell>
          <cell r="X15">
            <v>38626</v>
          </cell>
          <cell r="Y15">
            <v>38657</v>
          </cell>
          <cell r="Z15">
            <v>38687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416</v>
          </cell>
          <cell r="J16">
            <v>416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416</v>
          </cell>
          <cell r="S16">
            <v>400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416</v>
          </cell>
        </row>
        <row r="17">
          <cell r="C17">
            <v>328</v>
          </cell>
          <cell r="D17">
            <v>312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328</v>
          </cell>
          <cell r="J17">
            <v>328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304</v>
          </cell>
          <cell r="S17">
            <v>344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328</v>
          </cell>
          <cell r="D19">
            <v>312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328</v>
          </cell>
          <cell r="J19">
            <v>328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303</v>
          </cell>
          <cell r="S19">
            <v>344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328</v>
          </cell>
        </row>
        <row r="20">
          <cell r="C20">
            <v>744</v>
          </cell>
          <cell r="D20">
            <v>696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  <row r="21">
          <cell r="C21">
            <v>37987</v>
          </cell>
          <cell r="G21">
            <v>38138</v>
          </cell>
          <cell r="I21">
            <v>38173</v>
          </cell>
          <cell r="K21">
            <v>38236</v>
          </cell>
          <cell r="M21">
            <v>38316</v>
          </cell>
          <cell r="N21">
            <v>38346</v>
          </cell>
          <cell r="O21">
            <v>38353</v>
          </cell>
          <cell r="S21">
            <v>38502</v>
          </cell>
          <cell r="U21">
            <v>38537</v>
          </cell>
          <cell r="W21">
            <v>38600</v>
          </cell>
          <cell r="Y21">
            <v>38680</v>
          </cell>
          <cell r="Z21">
            <v>38712</v>
          </cell>
        </row>
        <row r="26">
          <cell r="C26">
            <v>336</v>
          </cell>
          <cell r="D26">
            <v>320</v>
          </cell>
          <cell r="E26">
            <v>368</v>
          </cell>
          <cell r="F26">
            <v>352</v>
          </cell>
          <cell r="G26">
            <v>320</v>
          </cell>
          <cell r="H26">
            <v>352</v>
          </cell>
          <cell r="I26">
            <v>336</v>
          </cell>
          <cell r="J26">
            <v>352</v>
          </cell>
          <cell r="K26">
            <v>336</v>
          </cell>
          <cell r="L26">
            <v>336</v>
          </cell>
          <cell r="M26">
            <v>336</v>
          </cell>
          <cell r="N26">
            <v>352</v>
          </cell>
          <cell r="O26">
            <v>320</v>
          </cell>
          <cell r="P26">
            <v>320</v>
          </cell>
          <cell r="Q26">
            <v>368</v>
          </cell>
          <cell r="R26">
            <v>336</v>
          </cell>
          <cell r="S26">
            <v>336</v>
          </cell>
          <cell r="T26">
            <v>352</v>
          </cell>
          <cell r="U26">
            <v>320</v>
          </cell>
          <cell r="V26">
            <v>368</v>
          </cell>
          <cell r="W26">
            <v>336</v>
          </cell>
          <cell r="X26">
            <v>336</v>
          </cell>
          <cell r="Y26">
            <v>336</v>
          </cell>
          <cell r="Z26">
            <v>336</v>
          </cell>
        </row>
        <row r="27">
          <cell r="C27">
            <v>408</v>
          </cell>
          <cell r="D27">
            <v>376</v>
          </cell>
          <cell r="E27">
            <v>376</v>
          </cell>
          <cell r="F27">
            <v>368</v>
          </cell>
          <cell r="G27">
            <v>424</v>
          </cell>
          <cell r="H27">
            <v>368</v>
          </cell>
          <cell r="I27">
            <v>408</v>
          </cell>
          <cell r="J27">
            <v>392</v>
          </cell>
          <cell r="K27">
            <v>384</v>
          </cell>
          <cell r="L27">
            <v>408</v>
          </cell>
          <cell r="M27">
            <v>384</v>
          </cell>
          <cell r="N27">
            <v>392</v>
          </cell>
          <cell r="O27">
            <v>424</v>
          </cell>
          <cell r="P27">
            <v>352</v>
          </cell>
          <cell r="Q27">
            <v>376</v>
          </cell>
          <cell r="R27">
            <v>384</v>
          </cell>
          <cell r="S27">
            <v>408</v>
          </cell>
          <cell r="T27">
            <v>368</v>
          </cell>
          <cell r="U27">
            <v>424</v>
          </cell>
          <cell r="V27">
            <v>376</v>
          </cell>
          <cell r="W27">
            <v>384</v>
          </cell>
          <cell r="X27">
            <v>408</v>
          </cell>
          <cell r="Y27">
            <v>384</v>
          </cell>
          <cell r="Z27">
            <v>408</v>
          </cell>
        </row>
        <row r="28">
          <cell r="C28">
            <v>744</v>
          </cell>
          <cell r="D28">
            <v>696</v>
          </cell>
          <cell r="E28">
            <v>744</v>
          </cell>
          <cell r="F28">
            <v>720</v>
          </cell>
          <cell r="G28">
            <v>744</v>
          </cell>
          <cell r="H28">
            <v>720</v>
          </cell>
          <cell r="I28">
            <v>744</v>
          </cell>
          <cell r="J28">
            <v>744</v>
          </cell>
          <cell r="K28">
            <v>720</v>
          </cell>
          <cell r="L28">
            <v>744</v>
          </cell>
          <cell r="M28">
            <v>720</v>
          </cell>
          <cell r="N28">
            <v>744</v>
          </cell>
          <cell r="O28">
            <v>744</v>
          </cell>
          <cell r="P28">
            <v>672</v>
          </cell>
          <cell r="Q28">
            <v>744</v>
          </cell>
          <cell r="R28">
            <v>720</v>
          </cell>
          <cell r="S28">
            <v>744</v>
          </cell>
          <cell r="T28">
            <v>720</v>
          </cell>
          <cell r="U28">
            <v>744</v>
          </cell>
          <cell r="V28">
            <v>744</v>
          </cell>
          <cell r="W28">
            <v>720</v>
          </cell>
          <cell r="X28">
            <v>744</v>
          </cell>
          <cell r="Y28">
            <v>720</v>
          </cell>
          <cell r="Z28">
            <v>744</v>
          </cell>
        </row>
        <row r="29">
          <cell r="C29">
            <v>408</v>
          </cell>
          <cell r="D29">
            <v>376</v>
          </cell>
          <cell r="E29">
            <v>376</v>
          </cell>
          <cell r="F29">
            <v>367</v>
          </cell>
          <cell r="G29">
            <v>424</v>
          </cell>
          <cell r="H29">
            <v>368</v>
          </cell>
          <cell r="I29">
            <v>408</v>
          </cell>
          <cell r="J29">
            <v>392</v>
          </cell>
          <cell r="K29">
            <v>384</v>
          </cell>
          <cell r="L29">
            <v>409</v>
          </cell>
          <cell r="M29">
            <v>384</v>
          </cell>
          <cell r="N29">
            <v>392</v>
          </cell>
          <cell r="O29">
            <v>424</v>
          </cell>
          <cell r="P29">
            <v>352</v>
          </cell>
          <cell r="Q29">
            <v>376</v>
          </cell>
          <cell r="R29">
            <v>383</v>
          </cell>
          <cell r="S29">
            <v>408</v>
          </cell>
          <cell r="T29">
            <v>368</v>
          </cell>
          <cell r="U29">
            <v>424</v>
          </cell>
          <cell r="V29">
            <v>376</v>
          </cell>
          <cell r="W29">
            <v>384</v>
          </cell>
          <cell r="X29">
            <v>409</v>
          </cell>
          <cell r="Y29">
            <v>384</v>
          </cell>
          <cell r="Z29">
            <v>408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v Apr Form"/>
      <sheetName val="Page 2"/>
      <sheetName val="-"/>
    </sheetNames>
    <sheetDataSet>
      <sheetData sheetId="0"/>
      <sheetData sheetId="1"/>
      <sheetData sheetId="2"/>
      <sheetData sheetId="3">
        <row r="1">
          <cell r="A1">
            <v>38388</v>
          </cell>
        </row>
        <row r="2">
          <cell r="A2">
            <v>38416</v>
          </cell>
        </row>
        <row r="3">
          <cell r="A3">
            <v>38447</v>
          </cell>
        </row>
        <row r="4">
          <cell r="A4">
            <v>38477</v>
          </cell>
        </row>
        <row r="5">
          <cell r="A5">
            <v>38508</v>
          </cell>
        </row>
        <row r="6">
          <cell r="A6">
            <v>38538</v>
          </cell>
        </row>
        <row r="7">
          <cell r="A7">
            <v>38569</v>
          </cell>
        </row>
        <row r="8">
          <cell r="A8">
            <v>38600</v>
          </cell>
        </row>
        <row r="9">
          <cell r="A9">
            <v>38630</v>
          </cell>
        </row>
        <row r="10">
          <cell r="A10">
            <v>38661</v>
          </cell>
        </row>
        <row r="11">
          <cell r="A11">
            <v>38691</v>
          </cell>
        </row>
        <row r="12">
          <cell r="A12">
            <v>38722</v>
          </cell>
        </row>
        <row r="13">
          <cell r="A13">
            <v>38753</v>
          </cell>
        </row>
        <row r="14">
          <cell r="A14">
            <v>38781</v>
          </cell>
        </row>
        <row r="15">
          <cell r="A15">
            <v>38812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14">
          <cell r="B14" t="str">
            <v>Y</v>
          </cell>
          <cell r="C14" t="str">
            <v>Emergency Purchase ($)</v>
          </cell>
          <cell r="D14" t="str">
            <v>Imbalance.csv</v>
          </cell>
          <cell r="E14" t="str">
            <v>Bubble</v>
          </cell>
          <cell r="F14" t="str">
            <v>Imbalance CostSum</v>
          </cell>
          <cell r="G14">
            <v>38877.834050925929</v>
          </cell>
          <cell r="H14">
            <v>38808</v>
          </cell>
          <cell r="I14">
            <v>39142</v>
          </cell>
        </row>
        <row r="15">
          <cell r="B15" t="str">
            <v>Y</v>
          </cell>
          <cell r="C15" t="str">
            <v>Emergency Purchase (MWh)</v>
          </cell>
          <cell r="D15" t="str">
            <v>Imbalance.csv</v>
          </cell>
          <cell r="E15" t="str">
            <v>Bubble</v>
          </cell>
          <cell r="F15" t="str">
            <v>ImbalanceSum</v>
          </cell>
          <cell r="G15">
            <v>38877.834062499998</v>
          </cell>
          <cell r="H15">
            <v>38808</v>
          </cell>
          <cell r="I15">
            <v>39142</v>
          </cell>
        </row>
        <row r="16">
          <cell r="B16" t="str">
            <v>Y</v>
          </cell>
          <cell r="C16" t="str">
            <v>Fuel Price ($MMBtu)</v>
          </cell>
          <cell r="D16" t="str">
            <v>Fuel Price.csv</v>
          </cell>
          <cell r="E16" t="str">
            <v>Resource</v>
          </cell>
          <cell r="F16" t="str">
            <v>Fuel Price</v>
          </cell>
          <cell r="G16">
            <v>38877.834062499998</v>
          </cell>
          <cell r="H16">
            <v>38808</v>
          </cell>
          <cell r="I16">
            <v>39142</v>
          </cell>
        </row>
        <row r="17">
          <cell r="B17" t="str">
            <v>Y</v>
          </cell>
          <cell r="C17" t="str">
            <v>Fuel Used (MMBtu)</v>
          </cell>
          <cell r="D17" t="str">
            <v>Thermal MMBTU.csv</v>
          </cell>
          <cell r="E17" t="str">
            <v>Facility</v>
          </cell>
          <cell r="F17" t="str">
            <v>MMBTUSum</v>
          </cell>
          <cell r="G17">
            <v>38877.834074074075</v>
          </cell>
          <cell r="H17">
            <v>38808</v>
          </cell>
          <cell r="I17">
            <v>39142</v>
          </cell>
        </row>
        <row r="18">
          <cell r="B18" t="str">
            <v>Y</v>
          </cell>
          <cell r="C18" t="str">
            <v>Hydro Generation (MWH)</v>
          </cell>
          <cell r="D18" t="str">
            <v>Hydro Dispatch.csv</v>
          </cell>
          <cell r="E18" t="str">
            <v>Unit</v>
          </cell>
          <cell r="F18" t="str">
            <v>DispatchSum</v>
          </cell>
          <cell r="G18">
            <v>38877.834074074075</v>
          </cell>
          <cell r="H18">
            <v>38808</v>
          </cell>
          <cell r="I18">
            <v>39142</v>
          </cell>
        </row>
        <row r="19">
          <cell r="B19" t="str">
            <v>Y</v>
          </cell>
          <cell r="C19" t="str">
            <v>Load (MWH)</v>
          </cell>
          <cell r="D19" t="str">
            <v>Adjusted Load by Jurisdiction.csv</v>
          </cell>
          <cell r="E19" t="str">
            <v>State</v>
          </cell>
          <cell r="F19" t="str">
            <v>Adjusted LoadSum</v>
          </cell>
          <cell r="G19">
            <v>38877.834085648145</v>
          </cell>
          <cell r="H19">
            <v>38808</v>
          </cell>
          <cell r="I19">
            <v>39142</v>
          </cell>
        </row>
        <row r="20">
          <cell r="B20" t="str">
            <v>Y</v>
          </cell>
          <cell r="C20" t="str">
            <v>LTC ($)</v>
          </cell>
          <cell r="D20" t="str">
            <v>LTC Cost.csv</v>
          </cell>
          <cell r="E20" t="str">
            <v>Contract</v>
          </cell>
          <cell r="F20" t="str">
            <v>LTC Total Variable Cost</v>
          </cell>
          <cell r="G20">
            <v>38877.834085648145</v>
          </cell>
          <cell r="H20">
            <v>38808</v>
          </cell>
          <cell r="I20">
            <v>39142</v>
          </cell>
        </row>
        <row r="21">
          <cell r="B21" t="str">
            <v>Y</v>
          </cell>
          <cell r="C21" t="str">
            <v>LTC (MWH)</v>
          </cell>
          <cell r="D21" t="str">
            <v>LTC Dispatch.csv</v>
          </cell>
          <cell r="E21" t="str">
            <v>Contract</v>
          </cell>
          <cell r="F21" t="str">
            <v>DispatchSum</v>
          </cell>
          <cell r="G21">
            <v>38877.834097222221</v>
          </cell>
          <cell r="H21">
            <v>38808</v>
          </cell>
          <cell r="I21">
            <v>39142</v>
          </cell>
        </row>
        <row r="22">
          <cell r="B22" t="str">
            <v>Y</v>
          </cell>
          <cell r="C22" t="str">
            <v>Nameplate (MW)</v>
          </cell>
          <cell r="D22" t="str">
            <v>Nameplate.csv</v>
          </cell>
          <cell r="E22" t="str">
            <v>Plant</v>
          </cell>
          <cell r="F22" t="str">
            <v>Nameplate CapacityMax</v>
          </cell>
          <cell r="G22">
            <v>38877.834108796298</v>
          </cell>
          <cell r="H22">
            <v>38808</v>
          </cell>
          <cell r="I22">
            <v>39142</v>
          </cell>
        </row>
        <row r="23">
          <cell r="B23" t="str">
            <v>Y</v>
          </cell>
          <cell r="C23" t="str">
            <v>Purchases ($)</v>
          </cell>
          <cell r="D23" t="str">
            <v>Purchases.csv</v>
          </cell>
          <cell r="E23" t="str">
            <v>Bubble</v>
          </cell>
          <cell r="F23" t="str">
            <v>Purchases CostSum</v>
          </cell>
          <cell r="G23">
            <v>38877.834120370368</v>
          </cell>
          <cell r="H23">
            <v>38808</v>
          </cell>
          <cell r="I23">
            <v>39142</v>
          </cell>
        </row>
        <row r="24">
          <cell r="B24" t="str">
            <v>Y</v>
          </cell>
          <cell r="C24" t="str">
            <v>Purchases (MWH)</v>
          </cell>
          <cell r="D24" t="str">
            <v>Purchases.csv</v>
          </cell>
          <cell r="E24" t="str">
            <v>Bubble</v>
          </cell>
          <cell r="F24" t="str">
            <v>Purchases AmountSum</v>
          </cell>
          <cell r="G24">
            <v>38877.834120370368</v>
          </cell>
          <cell r="H24">
            <v>38808</v>
          </cell>
          <cell r="I24">
            <v>39142</v>
          </cell>
        </row>
        <row r="25">
          <cell r="B25" t="str">
            <v>Y</v>
          </cell>
          <cell r="C25" t="str">
            <v>Sales ($)</v>
          </cell>
          <cell r="D25" t="str">
            <v>Sales.csv</v>
          </cell>
          <cell r="E25" t="str">
            <v>Bubble</v>
          </cell>
          <cell r="F25" t="str">
            <v>Sales CostSum</v>
          </cell>
          <cell r="G25">
            <v>38877.834131944444</v>
          </cell>
          <cell r="H25">
            <v>38808</v>
          </cell>
          <cell r="I25">
            <v>39142</v>
          </cell>
        </row>
        <row r="26">
          <cell r="B26" t="str">
            <v>Y</v>
          </cell>
          <cell r="C26" t="str">
            <v>Sales (MWH)</v>
          </cell>
          <cell r="D26" t="str">
            <v>Sales.csv</v>
          </cell>
          <cell r="E26" t="str">
            <v>Bubble</v>
          </cell>
          <cell r="F26" t="str">
            <v>Sales AmountSum</v>
          </cell>
          <cell r="G26">
            <v>38877.834143518521</v>
          </cell>
          <cell r="H26">
            <v>38808</v>
          </cell>
          <cell r="I26">
            <v>39142</v>
          </cell>
        </row>
        <row r="27">
          <cell r="B27" t="str">
            <v>Y</v>
          </cell>
          <cell r="C27" t="str">
            <v>ST Firm Purchases ($)</v>
          </cell>
          <cell r="D27" t="str">
            <v>Short Term Firm.csv</v>
          </cell>
          <cell r="E27" t="str">
            <v>Bubble</v>
          </cell>
          <cell r="F27" t="str">
            <v>ST Firm Purchases ValueSum</v>
          </cell>
          <cell r="G27">
            <v>38877.834143518521</v>
          </cell>
          <cell r="H27">
            <v>38808</v>
          </cell>
          <cell r="I27">
            <v>39142</v>
          </cell>
        </row>
        <row r="28">
          <cell r="B28" t="str">
            <v>Y</v>
          </cell>
          <cell r="C28" t="str">
            <v>ST Firm Purchases (MWH)</v>
          </cell>
          <cell r="D28" t="str">
            <v>Short Term Firm.csv</v>
          </cell>
          <cell r="E28" t="str">
            <v>Bubble</v>
          </cell>
          <cell r="F28" t="str">
            <v>ST Firm PurchasesSum</v>
          </cell>
          <cell r="G28">
            <v>38877.834143518521</v>
          </cell>
          <cell r="H28">
            <v>38808</v>
          </cell>
          <cell r="I28">
            <v>39142</v>
          </cell>
        </row>
        <row r="29">
          <cell r="B29" t="str">
            <v>Y</v>
          </cell>
          <cell r="C29" t="str">
            <v>ST Firm Sales ($)</v>
          </cell>
          <cell r="D29" t="str">
            <v>Short Term Firm.csv</v>
          </cell>
          <cell r="E29" t="str">
            <v>Bubble</v>
          </cell>
          <cell r="F29" t="str">
            <v>ST Firm Sales ValueSum</v>
          </cell>
          <cell r="G29">
            <v>38877.834155092591</v>
          </cell>
          <cell r="H29">
            <v>38808</v>
          </cell>
          <cell r="I29">
            <v>39142</v>
          </cell>
        </row>
        <row r="30">
          <cell r="B30" t="str">
            <v>Y</v>
          </cell>
          <cell r="C30" t="str">
            <v>ST Firm Sales (MWH)</v>
          </cell>
          <cell r="D30" t="str">
            <v>Short Term Firm.csv</v>
          </cell>
          <cell r="E30" t="str">
            <v>Bubble</v>
          </cell>
          <cell r="F30" t="str">
            <v>ST Firm SalesSum</v>
          </cell>
          <cell r="G30">
            <v>38877.834155092591</v>
          </cell>
          <cell r="H30">
            <v>38808</v>
          </cell>
          <cell r="I30">
            <v>39142</v>
          </cell>
        </row>
        <row r="31">
          <cell r="B31" t="str">
            <v>Y</v>
          </cell>
          <cell r="C31" t="str">
            <v>Thermal Fuel Burn ($)</v>
          </cell>
          <cell r="D31" t="str">
            <v>Thermal Fuel Cost.csv</v>
          </cell>
          <cell r="E31" t="str">
            <v>Plant</v>
          </cell>
          <cell r="F31" t="str">
            <v>Fuel CostSum</v>
          </cell>
          <cell r="G31">
            <v>38877.834155092591</v>
          </cell>
          <cell r="H31">
            <v>38808</v>
          </cell>
          <cell r="I31">
            <v>39142</v>
          </cell>
        </row>
        <row r="32">
          <cell r="B32" t="str">
            <v>Y</v>
          </cell>
          <cell r="C32" t="str">
            <v>Thermal Generation (MWH)</v>
          </cell>
          <cell r="D32" t="str">
            <v>Thermal Dispatch.csv</v>
          </cell>
          <cell r="E32" t="str">
            <v>Facility</v>
          </cell>
          <cell r="F32" t="str">
            <v>DispatchSum</v>
          </cell>
          <cell r="G32">
            <v>38877.834166666667</v>
          </cell>
          <cell r="H32">
            <v>38808</v>
          </cell>
          <cell r="I32">
            <v>39142</v>
          </cell>
        </row>
        <row r="33">
          <cell r="B33" t="str">
            <v>Y</v>
          </cell>
          <cell r="C33" t="str">
            <v>Transmission Costs ($)</v>
          </cell>
          <cell r="D33" t="str">
            <v>Transmission.csv</v>
          </cell>
          <cell r="E33" t="str">
            <v>Link</v>
          </cell>
          <cell r="F33" t="str">
            <v>Transmission CostSum</v>
          </cell>
          <cell r="G33">
            <v>38877.834166666667</v>
          </cell>
          <cell r="H33">
            <v>38808</v>
          </cell>
          <cell r="I33">
            <v>39142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ePost"/>
      <sheetName val="NPC"/>
      <sheetName val="FuelAllocation"/>
      <sheetName val="lookup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Black Hills</v>
          </cell>
          <cell r="D3" t="str">
            <v>Pacific Pre Merger</v>
          </cell>
        </row>
        <row r="4">
          <cell r="C4" t="str">
            <v>Blanding</v>
          </cell>
          <cell r="D4" t="str">
            <v>Post Merger</v>
          </cell>
        </row>
        <row r="5">
          <cell r="C5" t="str">
            <v>BPA Flathead Sale</v>
          </cell>
          <cell r="D5" t="str">
            <v>Post Merger</v>
          </cell>
        </row>
        <row r="6">
          <cell r="C6" t="str">
            <v>BPA Wind</v>
          </cell>
          <cell r="D6" t="str">
            <v>Post Merger</v>
          </cell>
        </row>
        <row r="7">
          <cell r="C7" t="str">
            <v>Cowlitz</v>
          </cell>
          <cell r="D7" t="str">
            <v>Post Merger</v>
          </cell>
        </row>
        <row r="8">
          <cell r="C8" t="str">
            <v>Flathead</v>
          </cell>
          <cell r="D8" t="str">
            <v>Post Merger</v>
          </cell>
        </row>
        <row r="9">
          <cell r="C9" t="str">
            <v>Hurricane Sale</v>
          </cell>
          <cell r="D9" t="str">
            <v>Post Merger</v>
          </cell>
        </row>
        <row r="10">
          <cell r="C10" t="str">
            <v>LADWP (IPP Layoff)</v>
          </cell>
          <cell r="D10" t="str">
            <v>Utah Pre Merger</v>
          </cell>
        </row>
        <row r="11">
          <cell r="C11" t="str">
            <v>PG&amp;E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SCE</v>
          </cell>
          <cell r="D14" t="str">
            <v>Pacific Pre Merger</v>
          </cell>
        </row>
        <row r="15">
          <cell r="C15" t="str">
            <v>Sierra Pac 2</v>
          </cell>
          <cell r="D15" t="str">
            <v>Post Merger</v>
          </cell>
        </row>
        <row r="16">
          <cell r="C16" t="str">
            <v>SMUD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UMPA</v>
          </cell>
          <cell r="D18" t="str">
            <v>Post Merger</v>
          </cell>
        </row>
        <row r="19">
          <cell r="C19" t="str">
            <v>UMPA II</v>
          </cell>
          <cell r="D19" t="str">
            <v>Post Merger</v>
          </cell>
        </row>
        <row r="21">
          <cell r="C21" t="str">
            <v>APS p167566</v>
          </cell>
          <cell r="D21" t="str">
            <v>Post Merger</v>
          </cell>
        </row>
        <row r="22">
          <cell r="C22" t="str">
            <v>APS p172318</v>
          </cell>
          <cell r="D22" t="str">
            <v>Post Merger</v>
          </cell>
        </row>
        <row r="23">
          <cell r="C23" t="str">
            <v>APS p205692</v>
          </cell>
          <cell r="D23" t="str">
            <v>Post Merger</v>
          </cell>
        </row>
        <row r="24">
          <cell r="C24" t="str">
            <v>APS Supplemental</v>
          </cell>
          <cell r="D24" t="str">
            <v>Post Merger</v>
          </cell>
        </row>
        <row r="25">
          <cell r="C25" t="str">
            <v>Aquila hydro hedge</v>
          </cell>
          <cell r="D25" t="str">
            <v>Post Merger</v>
          </cell>
        </row>
        <row r="26">
          <cell r="C26" t="str">
            <v>Avoided Cost Resource</v>
          </cell>
          <cell r="D26" t="str">
            <v>Post Merger</v>
          </cell>
        </row>
        <row r="27">
          <cell r="C27" t="str">
            <v>Clark S&amp;I Agreement (Net)</v>
          </cell>
          <cell r="D27" t="str">
            <v>Post Merger</v>
          </cell>
        </row>
        <row r="28">
          <cell r="C28" t="str">
            <v>Combine Hills</v>
          </cell>
          <cell r="D28" t="str">
            <v>Post Merger</v>
          </cell>
        </row>
        <row r="29">
          <cell r="C29" t="str">
            <v>Constellation p177669</v>
          </cell>
          <cell r="D29" t="str">
            <v>Post Merger</v>
          </cell>
        </row>
        <row r="30">
          <cell r="C30" t="str">
            <v>Constellation p223699</v>
          </cell>
          <cell r="D30" t="str">
            <v>Post Merger</v>
          </cell>
        </row>
        <row r="31">
          <cell r="C31" t="str">
            <v>Constellation p257677</v>
          </cell>
          <cell r="D31" t="str">
            <v>Post Merger</v>
          </cell>
        </row>
        <row r="32">
          <cell r="C32" t="str">
            <v>Constellation p257678</v>
          </cell>
          <cell r="D32" t="str">
            <v>Post Merger</v>
          </cell>
        </row>
        <row r="33">
          <cell r="C33" t="str">
            <v>Constellation p268849</v>
          </cell>
          <cell r="D33" t="str">
            <v>Post Merger</v>
          </cell>
        </row>
        <row r="34">
          <cell r="C34" t="str">
            <v>Deseret Purchase</v>
          </cell>
          <cell r="D34" t="str">
            <v>Post Merger</v>
          </cell>
        </row>
        <row r="35">
          <cell r="C35" t="str">
            <v>Douglas PUD Settlement</v>
          </cell>
          <cell r="D35" t="str">
            <v>Mid Columbia</v>
          </cell>
        </row>
        <row r="36">
          <cell r="C36" t="str">
            <v>Duke HLH</v>
          </cell>
          <cell r="D36" t="str">
            <v>Post Merger</v>
          </cell>
        </row>
        <row r="37">
          <cell r="C37" t="str">
            <v>Duke p99206</v>
          </cell>
          <cell r="D37" t="str">
            <v>Post Merger</v>
          </cell>
        </row>
        <row r="38">
          <cell r="C38" t="str">
            <v>Gemstate</v>
          </cell>
          <cell r="D38" t="str">
            <v>Gemstate</v>
          </cell>
        </row>
        <row r="39">
          <cell r="C39" t="str">
            <v>Georgia-Pacific Camas</v>
          </cell>
          <cell r="D39" t="str">
            <v>Post Merger</v>
          </cell>
        </row>
        <row r="40">
          <cell r="C40" t="str">
            <v>Grant County 10 aMW purchase</v>
          </cell>
          <cell r="D40" t="str">
            <v>Misc/Pacific</v>
          </cell>
        </row>
        <row r="41">
          <cell r="C41" t="str">
            <v>Hermiston Purchase</v>
          </cell>
          <cell r="D41" t="str">
            <v>Post Merger</v>
          </cell>
        </row>
        <row r="42">
          <cell r="C42" t="str">
            <v>Hurricane Purchase</v>
          </cell>
          <cell r="D42" t="str">
            <v>Post Merger</v>
          </cell>
        </row>
        <row r="43">
          <cell r="C43" t="str">
            <v>Idaho Power RTSA Purchase</v>
          </cell>
          <cell r="D43" t="str">
            <v>Post Merger</v>
          </cell>
        </row>
        <row r="44">
          <cell r="C44" t="str">
            <v>IPP Purchase</v>
          </cell>
          <cell r="D44" t="str">
            <v>IPP Layoff</v>
          </cell>
        </row>
        <row r="45">
          <cell r="C45" t="str">
            <v>Kennecott Generation Incentive</v>
          </cell>
          <cell r="D45" t="str">
            <v>Post Merger</v>
          </cell>
        </row>
        <row r="46">
          <cell r="C46" t="str">
            <v>Magcorp</v>
          </cell>
          <cell r="D46" t="str">
            <v>Post Merger</v>
          </cell>
        </row>
        <row r="47">
          <cell r="C47" t="str">
            <v>MagCorp Reserves</v>
          </cell>
          <cell r="D47" t="str">
            <v>Post Merger</v>
          </cell>
        </row>
        <row r="48">
          <cell r="C48" t="str">
            <v>Morgan Stanley p189046</v>
          </cell>
          <cell r="D48" t="str">
            <v>Post Merger</v>
          </cell>
        </row>
        <row r="49">
          <cell r="C49" t="str">
            <v>Morgan Stanley p189047</v>
          </cell>
          <cell r="D49" t="str">
            <v>Post Merger</v>
          </cell>
        </row>
        <row r="50">
          <cell r="C50" t="str">
            <v>Morgan Stanley p196538</v>
          </cell>
          <cell r="D50" t="str">
            <v>Post Merger</v>
          </cell>
        </row>
        <row r="51">
          <cell r="C51" t="str">
            <v>Morgan Stanley p206006</v>
          </cell>
          <cell r="D51" t="str">
            <v>Post Merger</v>
          </cell>
        </row>
        <row r="52">
          <cell r="C52" t="str">
            <v>Morgan Stanley p206008</v>
          </cell>
          <cell r="D52" t="str">
            <v>Post Merger</v>
          </cell>
        </row>
        <row r="53">
          <cell r="C53" t="str">
            <v>Morgan Stanley p244840</v>
          </cell>
          <cell r="D53" t="str">
            <v>Post Merger</v>
          </cell>
        </row>
        <row r="54">
          <cell r="C54" t="str">
            <v>Morgan Stanley p244841</v>
          </cell>
          <cell r="D54" t="str">
            <v>Post Merger</v>
          </cell>
        </row>
        <row r="55">
          <cell r="C55" t="str">
            <v>Morgan Stanley p272153-6-8</v>
          </cell>
          <cell r="D55" t="str">
            <v>Post Merger</v>
          </cell>
        </row>
        <row r="56">
          <cell r="C56" t="str">
            <v>Morgan Stanley p272154-7</v>
          </cell>
          <cell r="D56" t="str">
            <v>Post Merger</v>
          </cell>
        </row>
        <row r="57">
          <cell r="C57" t="str">
            <v>Nebo Heat Rate Option</v>
          </cell>
          <cell r="D57" t="str">
            <v>Post Merger</v>
          </cell>
        </row>
        <row r="58">
          <cell r="C58" t="str">
            <v>NuCor</v>
          </cell>
          <cell r="D58" t="str">
            <v>Post Merger</v>
          </cell>
        </row>
        <row r="59">
          <cell r="C59" t="str">
            <v>P4 Production</v>
          </cell>
          <cell r="D59" t="str">
            <v>Post Merger</v>
          </cell>
        </row>
        <row r="60">
          <cell r="C60" t="str">
            <v>PGE Cove</v>
          </cell>
          <cell r="D60" t="str">
            <v>Misc/Pacific</v>
          </cell>
        </row>
        <row r="61">
          <cell r="C61" t="str">
            <v>Pinnacle West</v>
          </cell>
          <cell r="D61" t="str">
            <v>Post Merger</v>
          </cell>
        </row>
        <row r="62">
          <cell r="C62" t="str">
            <v>PowerEx p181986</v>
          </cell>
          <cell r="D62" t="str">
            <v>Post Merger</v>
          </cell>
        </row>
        <row r="63">
          <cell r="C63" t="str">
            <v>Public Service NM</v>
          </cell>
          <cell r="D63" t="str">
            <v>Post Merger</v>
          </cell>
        </row>
        <row r="64">
          <cell r="C64" t="str">
            <v>Rock River</v>
          </cell>
          <cell r="D64" t="str">
            <v>Post Merger</v>
          </cell>
        </row>
        <row r="65">
          <cell r="C65" t="str">
            <v>Roseburg Forest Products</v>
          </cell>
          <cell r="D65" t="str">
            <v>Post Merger</v>
          </cell>
        </row>
        <row r="66">
          <cell r="C66" t="str">
            <v>Small Purchases east</v>
          </cell>
          <cell r="D66" t="str">
            <v>QF UPL Pre Merger</v>
          </cell>
        </row>
        <row r="67">
          <cell r="C67" t="str">
            <v>Small Purchases west</v>
          </cell>
          <cell r="D67" t="str">
            <v>QF PPL Post Merger</v>
          </cell>
        </row>
        <row r="68">
          <cell r="C68" t="str">
            <v>TransAlta Purchase</v>
          </cell>
          <cell r="D68" t="str">
            <v>Post Merger</v>
          </cell>
        </row>
        <row r="69">
          <cell r="C69" t="str">
            <v>Tri-State Purchase</v>
          </cell>
          <cell r="D69" t="str">
            <v>Post Merger</v>
          </cell>
        </row>
        <row r="70">
          <cell r="C70" t="str">
            <v>UBS p223199</v>
          </cell>
          <cell r="D70" t="str">
            <v>Post Merger</v>
          </cell>
        </row>
        <row r="71">
          <cell r="C71" t="str">
            <v>UBS p268848</v>
          </cell>
          <cell r="D71" t="str">
            <v>Post Merger</v>
          </cell>
        </row>
        <row r="72">
          <cell r="C72" t="str">
            <v>UBS p268850</v>
          </cell>
          <cell r="D72" t="str">
            <v>Post Merger</v>
          </cell>
        </row>
        <row r="73">
          <cell r="C73" t="str">
            <v>UBS Summer Purchase</v>
          </cell>
          <cell r="D73" t="str">
            <v>Post Merger</v>
          </cell>
        </row>
        <row r="74">
          <cell r="C74" t="str">
            <v>Weyerhaeuser Reserve</v>
          </cell>
          <cell r="D74" t="str">
            <v>Post Merger</v>
          </cell>
        </row>
        <row r="75">
          <cell r="C75" t="str">
            <v>Wolverine Creek</v>
          </cell>
          <cell r="D75" t="str">
            <v>Post Merger</v>
          </cell>
        </row>
        <row r="76">
          <cell r="C76" t="str">
            <v>Place Holder</v>
          </cell>
          <cell r="D76" t="str">
            <v>Post Merger</v>
          </cell>
        </row>
        <row r="77">
          <cell r="C77" t="str">
            <v>BPA Conservation Rate Credit</v>
          </cell>
          <cell r="D77" t="str">
            <v>Post Merger</v>
          </cell>
        </row>
        <row r="78">
          <cell r="C78" t="str">
            <v>AMP Resources (Cove Fort)</v>
          </cell>
          <cell r="D78" t="str">
            <v>Post Merger</v>
          </cell>
        </row>
        <row r="79">
          <cell r="C79" t="str">
            <v>BPA Hermiston Loss Settlement</v>
          </cell>
          <cell r="D79" t="str">
            <v>Post Merger</v>
          </cell>
        </row>
        <row r="80">
          <cell r="C80" t="str">
            <v>Roseburg Forest Products CA</v>
          </cell>
          <cell r="D80" t="str">
            <v>Post Merger</v>
          </cell>
        </row>
        <row r="81">
          <cell r="C81" t="str">
            <v>DSM (Load Curtailment)</v>
          </cell>
          <cell r="D81" t="str">
            <v>Post Merger</v>
          </cell>
        </row>
        <row r="83">
          <cell r="C83" t="str">
            <v>QF California</v>
          </cell>
          <cell r="D83" t="str">
            <v>QF by State PPL</v>
          </cell>
        </row>
        <row r="84">
          <cell r="C84" t="str">
            <v>QF Idaho</v>
          </cell>
          <cell r="D84" t="str">
            <v>QF by State UPL</v>
          </cell>
        </row>
        <row r="85">
          <cell r="C85" t="str">
            <v>QF Oregon</v>
          </cell>
          <cell r="D85" t="str">
            <v>QF by State PPL</v>
          </cell>
        </row>
        <row r="86">
          <cell r="C86" t="str">
            <v>QF Utah</v>
          </cell>
          <cell r="D86" t="str">
            <v>QF by State UPL</v>
          </cell>
        </row>
        <row r="87">
          <cell r="C87" t="str">
            <v>QF Washington</v>
          </cell>
          <cell r="D87" t="str">
            <v>QF by State PPL</v>
          </cell>
        </row>
        <row r="88">
          <cell r="C88" t="str">
            <v>QF Wyoming</v>
          </cell>
          <cell r="D88" t="str">
            <v>QF by State UPL</v>
          </cell>
        </row>
        <row r="89">
          <cell r="C89" t="str">
            <v>Biomass</v>
          </cell>
          <cell r="D89" t="str">
            <v>QF PPL Pre Merger</v>
          </cell>
        </row>
        <row r="90">
          <cell r="C90" t="str">
            <v>Desert Power QF</v>
          </cell>
          <cell r="D90" t="str">
            <v>QF UPL Post Merger</v>
          </cell>
        </row>
        <row r="91">
          <cell r="C91" t="str">
            <v>Douglas County Forest Products QF</v>
          </cell>
          <cell r="D91" t="str">
            <v>QF PPL Post Merger</v>
          </cell>
        </row>
        <row r="92">
          <cell r="C92" t="str">
            <v>D.R. Johnson</v>
          </cell>
          <cell r="D92" t="str">
            <v>QF PPL Post Merger</v>
          </cell>
        </row>
        <row r="93">
          <cell r="C93" t="str">
            <v>ExxonMobil QF</v>
          </cell>
          <cell r="D93" t="str">
            <v>QF UPL Post Merger</v>
          </cell>
        </row>
        <row r="94">
          <cell r="C94" t="str">
            <v>Kennecott QF</v>
          </cell>
          <cell r="D94" t="str">
            <v>QF UPL Post Merger</v>
          </cell>
        </row>
        <row r="95">
          <cell r="C95" t="str">
            <v>Mountain Wind QF</v>
          </cell>
          <cell r="D95" t="str">
            <v>QF UPL Post Merger</v>
          </cell>
        </row>
        <row r="96">
          <cell r="C96" t="str">
            <v>Pioneer Ridge QF</v>
          </cell>
          <cell r="D96" t="str">
            <v>QF UPL Post Merger</v>
          </cell>
        </row>
        <row r="97">
          <cell r="C97" t="str">
            <v>Schwendiman QF</v>
          </cell>
          <cell r="D97" t="str">
            <v>QF UPL Post Merger</v>
          </cell>
        </row>
        <row r="98">
          <cell r="C98" t="str">
            <v>Simplot Phosphates</v>
          </cell>
          <cell r="D98" t="str">
            <v>QF UPL Post Merger</v>
          </cell>
        </row>
        <row r="99">
          <cell r="C99" t="str">
            <v>Spanish Fork Wind 2 QF</v>
          </cell>
          <cell r="D99" t="str">
            <v>QF UPL Post Merger</v>
          </cell>
        </row>
        <row r="100">
          <cell r="C100" t="str">
            <v>Sunnyside</v>
          </cell>
          <cell r="D100" t="str">
            <v>QF UPL Pre Merger</v>
          </cell>
        </row>
        <row r="101">
          <cell r="C101" t="str">
            <v>Tesoro QF</v>
          </cell>
          <cell r="D101" t="str">
            <v>QF UPL Post Merger</v>
          </cell>
        </row>
        <row r="102">
          <cell r="C102" t="str">
            <v>Evergreen BioPower QF</v>
          </cell>
          <cell r="D102" t="str">
            <v>QF PPL Post Merger</v>
          </cell>
        </row>
        <row r="103">
          <cell r="C103" t="str">
            <v>Mountain Wind 1 QF</v>
          </cell>
          <cell r="D103" t="str">
            <v>QF UPL Post Merger</v>
          </cell>
        </row>
        <row r="104">
          <cell r="C104" t="str">
            <v>Mountain Wind 2 QF</v>
          </cell>
          <cell r="D104" t="str">
            <v>QF UPL Post Merger</v>
          </cell>
        </row>
        <row r="105">
          <cell r="C105" t="str">
            <v>Weyerhaeuser QF</v>
          </cell>
          <cell r="D105" t="str">
            <v>QF PPL Post Merger</v>
          </cell>
        </row>
        <row r="106">
          <cell r="C106" t="str">
            <v>US Magnesium QF</v>
          </cell>
          <cell r="D106" t="str">
            <v>QF UPL Post Merger</v>
          </cell>
        </row>
        <row r="108">
          <cell r="C108" t="str">
            <v>Canadian Entitlement</v>
          </cell>
          <cell r="D108" t="str">
            <v>Post Merger</v>
          </cell>
        </row>
        <row r="109">
          <cell r="C109" t="str">
            <v>Chelan - Rocky Reach</v>
          </cell>
          <cell r="D109" t="str">
            <v>Mid Columbia</v>
          </cell>
        </row>
        <row r="110">
          <cell r="C110" t="str">
            <v>Douglas - Wells</v>
          </cell>
          <cell r="D110" t="str">
            <v>Mid Columbia</v>
          </cell>
        </row>
        <row r="111">
          <cell r="C111" t="str">
            <v>Grant Displacement</v>
          </cell>
          <cell r="D111" t="str">
            <v>Mid Columbia</v>
          </cell>
        </row>
        <row r="112">
          <cell r="C112" t="str">
            <v>Grant Reasonable</v>
          </cell>
          <cell r="D112" t="str">
            <v>Mid Columbia</v>
          </cell>
        </row>
        <row r="113">
          <cell r="C113" t="str">
            <v>Grant Meaningful Priority</v>
          </cell>
          <cell r="D113" t="str">
            <v>Mid Columbia</v>
          </cell>
        </row>
        <row r="114">
          <cell r="C114" t="str">
            <v>Grant Surplus</v>
          </cell>
          <cell r="D114" t="str">
            <v>Mid Columbia</v>
          </cell>
        </row>
        <row r="115">
          <cell r="C115" t="str">
            <v>Grant - Priest Rapids</v>
          </cell>
          <cell r="D115" t="str">
            <v>Mid Columbia</v>
          </cell>
        </row>
        <row r="116">
          <cell r="C116" t="str">
            <v>Grant - Wanapum</v>
          </cell>
          <cell r="D116" t="str">
            <v>Mid Columbia</v>
          </cell>
        </row>
        <row r="118">
          <cell r="C118" t="str">
            <v>APGI/Colockum Capacity Exchange</v>
          </cell>
          <cell r="D118" t="str">
            <v>Post Merger</v>
          </cell>
        </row>
        <row r="119">
          <cell r="C119" t="str">
            <v>APS Exchange</v>
          </cell>
          <cell r="D119" t="str">
            <v>Post Merger</v>
          </cell>
        </row>
        <row r="120">
          <cell r="C120" t="str">
            <v>APS s207860/p207861</v>
          </cell>
          <cell r="D120" t="str">
            <v>Post Merger</v>
          </cell>
        </row>
        <row r="121">
          <cell r="C121" t="str">
            <v>Black Hills CTs</v>
          </cell>
          <cell r="D121" t="str">
            <v>Pacific Capacity</v>
          </cell>
        </row>
        <row r="122">
          <cell r="C122" t="str">
            <v>BPA Exchange</v>
          </cell>
          <cell r="D122" t="str">
            <v>Pacific Pre Merger</v>
          </cell>
        </row>
        <row r="123">
          <cell r="C123" t="str">
            <v>BPA FC II Storage Agreement</v>
          </cell>
          <cell r="D123" t="str">
            <v>Post Merger</v>
          </cell>
        </row>
        <row r="124">
          <cell r="C124" t="str">
            <v>BPA FC IV Storage Agreement</v>
          </cell>
          <cell r="D124" t="str">
            <v>Post Merger</v>
          </cell>
        </row>
        <row r="125">
          <cell r="C125" t="str">
            <v>BPA Peaking</v>
          </cell>
          <cell r="D125" t="str">
            <v>BPA Peak Purchase</v>
          </cell>
        </row>
        <row r="126">
          <cell r="C126" t="str">
            <v>BPA So. Idaho Exchange</v>
          </cell>
          <cell r="D126" t="str">
            <v>Post Merger</v>
          </cell>
        </row>
        <row r="127">
          <cell r="C127" t="str">
            <v>Cowlitz Swift</v>
          </cell>
          <cell r="D127" t="str">
            <v>Pacific Pre Merger</v>
          </cell>
        </row>
        <row r="128">
          <cell r="C128" t="str">
            <v>CPU Shaping Capacity</v>
          </cell>
          <cell r="D128" t="str">
            <v>Post Merger</v>
          </cell>
        </row>
        <row r="129">
          <cell r="C129" t="str">
            <v>EWEB FC I Storage Agreement</v>
          </cell>
          <cell r="D129" t="str">
            <v>Post Merger</v>
          </cell>
        </row>
        <row r="130">
          <cell r="C130" t="str">
            <v>Morgan Stanley 207862/3</v>
          </cell>
          <cell r="D130" t="str">
            <v>Post Merger</v>
          </cell>
        </row>
        <row r="131">
          <cell r="C131" t="str">
            <v>NCPA 309008/9</v>
          </cell>
          <cell r="D131" t="str">
            <v>Post Merger</v>
          </cell>
        </row>
        <row r="132">
          <cell r="C132" t="str">
            <v>PSCo Exchange</v>
          </cell>
          <cell r="D132" t="str">
            <v>Post Merger</v>
          </cell>
        </row>
        <row r="133">
          <cell r="C133" t="str">
            <v>PSCO FC III Storage Agreement</v>
          </cell>
          <cell r="D133" t="str">
            <v>Post Merger</v>
          </cell>
        </row>
        <row r="134">
          <cell r="C134" t="str">
            <v>Redding Exchange</v>
          </cell>
          <cell r="D134" t="str">
            <v>Post Merger</v>
          </cell>
        </row>
        <row r="135">
          <cell r="C135" t="str">
            <v>SCL State Line Storage Agreement</v>
          </cell>
          <cell r="D135" t="str">
            <v>Post Merger</v>
          </cell>
        </row>
        <row r="136">
          <cell r="C136" t="str">
            <v>Tri-State Exchange</v>
          </cell>
          <cell r="D136" t="str">
            <v>Post Merger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PLEASE_ READ"/>
      <sheetName val="TOT MW Annual_ADJ"/>
      <sheetName val="RMP_ADJ"/>
      <sheetName val="PPL_ADJ"/>
      <sheetName val="OR MW Annual_ADJ"/>
      <sheetName val="WA MW Annual_ADJ"/>
      <sheetName val="CA MW Annual_ADJ"/>
      <sheetName val="UT MW Annual_ADJ"/>
      <sheetName val="ID MW Annual_ADJ"/>
      <sheetName val="WYW MW Annual_ADJ"/>
      <sheetName val="WYE MW Annual_ADJ"/>
      <sheetName val="WY MW Annual_ADJ"/>
      <sheetName val="TOT MW Month_ADJ"/>
      <sheetName val="RMP MW Month_ADJ"/>
      <sheetName val="PPL MW Month_ADJ"/>
      <sheetName val="OR MW Month_ADJ"/>
      <sheetName val="WA MW Month_ADJ"/>
      <sheetName val="CA MW Month_ADJ"/>
      <sheetName val="UT MW Month_ADJ"/>
      <sheetName val="ID MW Month_ADJ"/>
      <sheetName val="WYW MW Month_ADJ"/>
      <sheetName val="WYE MW Month_ADJ"/>
      <sheetName val="&gt;PreDSM files"/>
      <sheetName val="Tot PReDSMChart"/>
      <sheetName val="TOT MW Annual"/>
      <sheetName val="OR MW Annual"/>
      <sheetName val="WA MW  Annual"/>
      <sheetName val="CA MW Annual"/>
      <sheetName val="UT MW Annual"/>
      <sheetName val="ID MW Annual"/>
      <sheetName val="WYE MW Annual"/>
      <sheetName val="WYW MW Annual"/>
      <sheetName val="TOT MW Monthly"/>
      <sheetName val="OR MW Month"/>
      <sheetName val="WA MW Month"/>
      <sheetName val="CA MW Month"/>
      <sheetName val="UT MW Month"/>
      <sheetName val="ID MW Month"/>
      <sheetName val="WYW MW Month"/>
      <sheetName val="WYE MW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llocation"/>
      <sheetName val="2003 Plan"/>
      <sheetName val="Sheet1"/>
      <sheetName val="MGTSND FEB 03"/>
      <sheetName val="MGTFEE RECRS FEB 03"/>
      <sheetName val="Powerc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v Apr Form"/>
      <sheetName val="Page 2"/>
      <sheetName val="-"/>
    </sheetNames>
    <sheetDataSet>
      <sheetData sheetId="0"/>
      <sheetData sheetId="1"/>
      <sheetData sheetId="2"/>
      <sheetData sheetId="3">
        <row r="1">
          <cell r="A1">
            <v>39452</v>
          </cell>
          <cell r="B1">
            <v>39421</v>
          </cell>
        </row>
        <row r="2">
          <cell r="B2">
            <v>39452</v>
          </cell>
        </row>
        <row r="3">
          <cell r="B3">
            <v>39483</v>
          </cell>
        </row>
        <row r="4">
          <cell r="B4">
            <v>39512</v>
          </cell>
        </row>
        <row r="5">
          <cell r="B5">
            <v>39543</v>
          </cell>
        </row>
        <row r="6">
          <cell r="B6">
            <v>39573</v>
          </cell>
        </row>
        <row r="7">
          <cell r="B7">
            <v>39604</v>
          </cell>
        </row>
        <row r="8">
          <cell r="B8">
            <v>39634</v>
          </cell>
        </row>
        <row r="9">
          <cell r="B9">
            <v>39665</v>
          </cell>
        </row>
        <row r="10">
          <cell r="B10">
            <v>39696</v>
          </cell>
        </row>
        <row r="11">
          <cell r="B11">
            <v>39726</v>
          </cell>
        </row>
        <row r="12">
          <cell r="B12">
            <v>39757</v>
          </cell>
        </row>
        <row r="13">
          <cell r="B13">
            <v>39787</v>
          </cell>
        </row>
        <row r="14">
          <cell r="B14">
            <v>39818</v>
          </cell>
        </row>
        <row r="15">
          <cell r="B15">
            <v>39849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C6" t="str">
            <v>12 Months Ended Jun 2012</v>
          </cell>
        </row>
        <row r="10">
          <cell r="D10">
            <v>0.5</v>
          </cell>
        </row>
        <row r="11">
          <cell r="W11">
            <v>3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5566045566.0353851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Mo Wgt Fac</v>
          </cell>
        </row>
      </sheetData>
      <sheetData sheetId="18">
        <row r="4">
          <cell r="I4">
            <v>0.74155389074644962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64">
          <cell r="H264">
            <v>10911620.343994766</v>
          </cell>
        </row>
        <row r="273">
          <cell r="H273">
            <v>0</v>
          </cell>
          <cell r="AB273">
            <v>0</v>
          </cell>
        </row>
        <row r="274">
          <cell r="AB274">
            <v>0</v>
          </cell>
        </row>
        <row r="280">
          <cell r="AB280">
            <v>0</v>
          </cell>
        </row>
        <row r="283">
          <cell r="AB283">
            <v>0</v>
          </cell>
        </row>
        <row r="284">
          <cell r="AB284">
            <v>0</v>
          </cell>
        </row>
        <row r="289">
          <cell r="AB289">
            <v>0</v>
          </cell>
        </row>
        <row r="290">
          <cell r="AB290">
            <v>241043.67823844633</v>
          </cell>
        </row>
        <row r="291">
          <cell r="H291">
            <v>3577623.4299999997</v>
          </cell>
          <cell r="AB291">
            <v>114961.64623925314</v>
          </cell>
        </row>
        <row r="297">
          <cell r="H297">
            <v>2935273.83</v>
          </cell>
          <cell r="AB297">
            <v>0</v>
          </cell>
        </row>
        <row r="298">
          <cell r="AB298">
            <v>0</v>
          </cell>
        </row>
        <row r="299">
          <cell r="AB299">
            <v>0</v>
          </cell>
        </row>
        <row r="302">
          <cell r="H302">
            <v>3890290.93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9">
          <cell r="AB309">
            <v>0</v>
          </cell>
        </row>
        <row r="312">
          <cell r="H312">
            <v>3182622.92</v>
          </cell>
          <cell r="AB312">
            <v>116597.57917836553</v>
          </cell>
        </row>
        <row r="313">
          <cell r="AB313">
            <v>0</v>
          </cell>
        </row>
        <row r="314">
          <cell r="AB314">
            <v>14809.566820082549</v>
          </cell>
        </row>
        <row r="315">
          <cell r="AB315">
            <v>131407.14599844808</v>
          </cell>
        </row>
        <row r="318">
          <cell r="H318">
            <v>-60653.539999999106</v>
          </cell>
          <cell r="AB318">
            <v>0</v>
          </cell>
        </row>
        <row r="319">
          <cell r="AB319">
            <v>0</v>
          </cell>
        </row>
        <row r="320">
          <cell r="AB320">
            <v>0</v>
          </cell>
        </row>
        <row r="323">
          <cell r="AB323">
            <v>0</v>
          </cell>
        </row>
        <row r="355">
          <cell r="AB355">
            <v>0</v>
          </cell>
        </row>
        <row r="360">
          <cell r="AB360">
            <v>0</v>
          </cell>
        </row>
        <row r="364">
          <cell r="AB364">
            <v>0</v>
          </cell>
        </row>
        <row r="367">
          <cell r="AB367">
            <v>0</v>
          </cell>
        </row>
        <row r="371">
          <cell r="AB371">
            <v>0</v>
          </cell>
        </row>
        <row r="380">
          <cell r="AB380">
            <v>-43135.714868065479</v>
          </cell>
        </row>
        <row r="387">
          <cell r="AB387">
            <v>0</v>
          </cell>
        </row>
        <row r="390">
          <cell r="AB390">
            <v>0</v>
          </cell>
        </row>
        <row r="391">
          <cell r="AB391">
            <v>0</v>
          </cell>
        </row>
        <row r="392">
          <cell r="AB392">
            <v>0</v>
          </cell>
        </row>
        <row r="405">
          <cell r="AB405">
            <v>0</v>
          </cell>
        </row>
        <row r="406">
          <cell r="AB406">
            <v>0</v>
          </cell>
        </row>
        <row r="409">
          <cell r="AB409">
            <v>0</v>
          </cell>
        </row>
        <row r="410">
          <cell r="AB410">
            <v>0</v>
          </cell>
        </row>
        <row r="411">
          <cell r="AB411">
            <v>0</v>
          </cell>
        </row>
        <row r="412">
          <cell r="AB412">
            <v>0</v>
          </cell>
        </row>
        <row r="413">
          <cell r="AB413">
            <v>0</v>
          </cell>
        </row>
        <row r="414">
          <cell r="AB414">
            <v>0</v>
          </cell>
        </row>
        <row r="417">
          <cell r="AB417">
            <v>0</v>
          </cell>
        </row>
        <row r="418">
          <cell r="AB418">
            <v>0</v>
          </cell>
        </row>
        <row r="419">
          <cell r="AB419">
            <v>0</v>
          </cell>
        </row>
        <row r="422">
          <cell r="AB422">
            <v>0</v>
          </cell>
        </row>
        <row r="423">
          <cell r="AB423">
            <v>0</v>
          </cell>
        </row>
        <row r="424">
          <cell r="AB424">
            <v>0</v>
          </cell>
        </row>
        <row r="427">
          <cell r="AB427">
            <v>0</v>
          </cell>
        </row>
        <row r="428">
          <cell r="AB428">
            <v>0</v>
          </cell>
        </row>
        <row r="429">
          <cell r="AB429">
            <v>0</v>
          </cell>
        </row>
        <row r="432">
          <cell r="AB432">
            <v>0</v>
          </cell>
        </row>
        <row r="433">
          <cell r="AB433">
            <v>0</v>
          </cell>
        </row>
        <row r="434">
          <cell r="AB434">
            <v>0</v>
          </cell>
        </row>
        <row r="435">
          <cell r="AB435">
            <v>0</v>
          </cell>
        </row>
        <row r="443">
          <cell r="AB443">
            <v>0</v>
          </cell>
        </row>
        <row r="444">
          <cell r="AB444">
            <v>0</v>
          </cell>
        </row>
        <row r="448">
          <cell r="AB448">
            <v>0</v>
          </cell>
        </row>
        <row r="449">
          <cell r="AB449">
            <v>0</v>
          </cell>
        </row>
        <row r="453">
          <cell r="AB453">
            <v>0</v>
          </cell>
        </row>
        <row r="454">
          <cell r="AB454">
            <v>0</v>
          </cell>
        </row>
        <row r="458">
          <cell r="AB458">
            <v>0</v>
          </cell>
        </row>
        <row r="459">
          <cell r="AB459">
            <v>0</v>
          </cell>
        </row>
        <row r="463">
          <cell r="AB463">
            <v>0</v>
          </cell>
        </row>
        <row r="464">
          <cell r="AB464">
            <v>0</v>
          </cell>
        </row>
        <row r="468">
          <cell r="AB468">
            <v>0</v>
          </cell>
        </row>
        <row r="469">
          <cell r="AB469">
            <v>0</v>
          </cell>
        </row>
        <row r="478">
          <cell r="AB478">
            <v>0</v>
          </cell>
        </row>
        <row r="482">
          <cell r="AB482">
            <v>0</v>
          </cell>
        </row>
        <row r="487">
          <cell r="AB487">
            <v>0</v>
          </cell>
        </row>
        <row r="491">
          <cell r="AB491">
            <v>0</v>
          </cell>
        </row>
        <row r="495">
          <cell r="AB495">
            <v>0</v>
          </cell>
        </row>
        <row r="499">
          <cell r="AB499">
            <v>0</v>
          </cell>
        </row>
        <row r="503">
          <cell r="AB503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43">
          <cell r="AB543">
            <v>0</v>
          </cell>
        </row>
        <row r="547">
          <cell r="AB547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7">
          <cell r="AB567">
            <v>0</v>
          </cell>
        </row>
        <row r="571">
          <cell r="AB571">
            <v>0</v>
          </cell>
        </row>
        <row r="584">
          <cell r="AB584">
            <v>0</v>
          </cell>
        </row>
        <row r="587">
          <cell r="AB587">
            <v>0</v>
          </cell>
        </row>
        <row r="588">
          <cell r="AB588">
            <v>0</v>
          </cell>
        </row>
        <row r="593">
          <cell r="AB593">
            <v>0</v>
          </cell>
        </row>
        <row r="594">
          <cell r="AB594">
            <v>0</v>
          </cell>
        </row>
        <row r="599">
          <cell r="AB599">
            <v>0</v>
          </cell>
        </row>
        <row r="609">
          <cell r="AB609">
            <v>0</v>
          </cell>
        </row>
        <row r="610">
          <cell r="AB610">
            <v>0</v>
          </cell>
        </row>
        <row r="614">
          <cell r="AB614">
            <v>0</v>
          </cell>
        </row>
        <row r="619">
          <cell r="AB619">
            <v>0</v>
          </cell>
        </row>
        <row r="624">
          <cell r="AB624">
            <v>0</v>
          </cell>
        </row>
        <row r="625">
          <cell r="AB625">
            <v>0</v>
          </cell>
        </row>
        <row r="629">
          <cell r="AB629">
            <v>0</v>
          </cell>
        </row>
        <row r="630">
          <cell r="AB630">
            <v>0</v>
          </cell>
        </row>
        <row r="641">
          <cell r="AB641">
            <v>0</v>
          </cell>
        </row>
        <row r="642">
          <cell r="AB642">
            <v>0</v>
          </cell>
        </row>
        <row r="643">
          <cell r="AB643">
            <v>0</v>
          </cell>
        </row>
        <row r="644">
          <cell r="AB644">
            <v>0</v>
          </cell>
        </row>
        <row r="645">
          <cell r="AB645">
            <v>0</v>
          </cell>
        </row>
        <row r="650">
          <cell r="AB650">
            <v>0</v>
          </cell>
        </row>
        <row r="657">
          <cell r="AB657">
            <v>0</v>
          </cell>
        </row>
        <row r="659">
          <cell r="AB659">
            <v>0</v>
          </cell>
        </row>
        <row r="662">
          <cell r="AB662">
            <v>0</v>
          </cell>
        </row>
        <row r="663">
          <cell r="AB663">
            <v>0</v>
          </cell>
        </row>
        <row r="664">
          <cell r="AB664">
            <v>0</v>
          </cell>
        </row>
        <row r="665">
          <cell r="AB665">
            <v>0</v>
          </cell>
        </row>
        <row r="666">
          <cell r="AB666">
            <v>0</v>
          </cell>
        </row>
        <row r="667">
          <cell r="AB667">
            <v>0</v>
          </cell>
        </row>
        <row r="682">
          <cell r="AB682">
            <v>0</v>
          </cell>
        </row>
        <row r="686">
          <cell r="AB686">
            <v>0</v>
          </cell>
        </row>
        <row r="690">
          <cell r="AB690">
            <v>0</v>
          </cell>
        </row>
        <row r="694">
          <cell r="AB694">
            <v>0</v>
          </cell>
        </row>
        <row r="698">
          <cell r="AB698">
            <v>0</v>
          </cell>
        </row>
        <row r="702">
          <cell r="AB702">
            <v>0</v>
          </cell>
        </row>
        <row r="703">
          <cell r="AB703">
            <v>0</v>
          </cell>
        </row>
        <row r="707">
          <cell r="AB707">
            <v>0</v>
          </cell>
        </row>
        <row r="711">
          <cell r="AB711">
            <v>0</v>
          </cell>
        </row>
        <row r="715">
          <cell r="AB715">
            <v>0</v>
          </cell>
        </row>
        <row r="719">
          <cell r="AB719">
            <v>0</v>
          </cell>
        </row>
        <row r="723">
          <cell r="AB723">
            <v>0</v>
          </cell>
        </row>
        <row r="727">
          <cell r="AB727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8">
          <cell r="H748">
            <v>9034335.1104840785</v>
          </cell>
          <cell r="AB748">
            <v>330979.07915794029</v>
          </cell>
        </row>
        <row r="753">
          <cell r="H753">
            <v>6827623.173287319</v>
          </cell>
          <cell r="AB753">
            <v>0</v>
          </cell>
        </row>
        <row r="758">
          <cell r="H758">
            <v>1911902.8294529617</v>
          </cell>
          <cell r="AB758">
            <v>0</v>
          </cell>
        </row>
        <row r="763">
          <cell r="H763">
            <v>1616348.0755915414</v>
          </cell>
          <cell r="AB763">
            <v>0</v>
          </cell>
        </row>
        <row r="768">
          <cell r="H768">
            <v>49.504394141145141</v>
          </cell>
          <cell r="AB768">
            <v>0</v>
          </cell>
        </row>
        <row r="773">
          <cell r="H773">
            <v>104250.16590039269</v>
          </cell>
          <cell r="AB773">
            <v>104250.16590039269</v>
          </cell>
        </row>
        <row r="778">
          <cell r="H778">
            <v>1968077.1591296275</v>
          </cell>
          <cell r="AB778">
            <v>1968077.1591296275</v>
          </cell>
        </row>
        <row r="783">
          <cell r="H783">
            <v>5506349.2060341947</v>
          </cell>
          <cell r="AB783">
            <v>0</v>
          </cell>
        </row>
        <row r="788">
          <cell r="H788">
            <v>3597851.0312700737</v>
          </cell>
          <cell r="AB788">
            <v>0</v>
          </cell>
        </row>
        <row r="793">
          <cell r="H793">
            <v>559226.23933255568</v>
          </cell>
          <cell r="AB793">
            <v>0</v>
          </cell>
        </row>
        <row r="798">
          <cell r="H798">
            <v>3241717.7722080662</v>
          </cell>
          <cell r="AB798">
            <v>118762.55972509139</v>
          </cell>
        </row>
        <row r="803">
          <cell r="H803">
            <v>760677.68611824024</v>
          </cell>
          <cell r="AB803">
            <v>0</v>
          </cell>
        </row>
        <row r="808">
          <cell r="H808">
            <v>4778049.5305086197</v>
          </cell>
          <cell r="AB808">
            <v>0</v>
          </cell>
        </row>
        <row r="813">
          <cell r="H813">
            <v>38917701.291922048</v>
          </cell>
          <cell r="AB813">
            <v>0</v>
          </cell>
        </row>
        <row r="818">
          <cell r="H818">
            <v>12708363.178767273</v>
          </cell>
          <cell r="AB818">
            <v>0</v>
          </cell>
        </row>
        <row r="823">
          <cell r="H823">
            <v>494541.03724424943</v>
          </cell>
          <cell r="AB823">
            <v>0</v>
          </cell>
        </row>
        <row r="833">
          <cell r="H833">
            <v>2281006.8170035193</v>
          </cell>
          <cell r="AB833">
            <v>0</v>
          </cell>
        </row>
        <row r="838">
          <cell r="H838">
            <v>2760377.9114741907</v>
          </cell>
          <cell r="AB838">
            <v>2760377.9114741907</v>
          </cell>
        </row>
        <row r="843">
          <cell r="H843">
            <v>1486844.1560219452</v>
          </cell>
          <cell r="AB843">
            <v>0</v>
          </cell>
        </row>
        <row r="855">
          <cell r="AB855">
            <v>0</v>
          </cell>
        </row>
        <row r="860">
          <cell r="AB860">
            <v>0</v>
          </cell>
        </row>
        <row r="865">
          <cell r="AB865">
            <v>0</v>
          </cell>
        </row>
        <row r="871">
          <cell r="AB871">
            <v>0</v>
          </cell>
        </row>
        <row r="876">
          <cell r="AB876">
            <v>0</v>
          </cell>
        </row>
        <row r="890">
          <cell r="AB890">
            <v>0</v>
          </cell>
        </row>
        <row r="895">
          <cell r="AB895">
            <v>0</v>
          </cell>
        </row>
        <row r="900">
          <cell r="AB900">
            <v>0</v>
          </cell>
        </row>
        <row r="905">
          <cell r="AB905">
            <v>0</v>
          </cell>
        </row>
        <row r="916">
          <cell r="AB916">
            <v>0</v>
          </cell>
        </row>
        <row r="921">
          <cell r="AB921">
            <v>0</v>
          </cell>
        </row>
        <row r="926">
          <cell r="AB926">
            <v>0</v>
          </cell>
        </row>
        <row r="931">
          <cell r="AB931">
            <v>0</v>
          </cell>
        </row>
        <row r="940">
          <cell r="AB940">
            <v>0</v>
          </cell>
        </row>
        <row r="942">
          <cell r="AB942">
            <v>320126.54926868004</v>
          </cell>
        </row>
        <row r="946">
          <cell r="AB946">
            <v>0</v>
          </cell>
        </row>
        <row r="948">
          <cell r="AB948">
            <v>-84964.595736086674</v>
          </cell>
        </row>
        <row r="952">
          <cell r="AB952">
            <v>0</v>
          </cell>
        </row>
        <row r="954">
          <cell r="AB954">
            <v>51119.30630128437</v>
          </cell>
        </row>
        <row r="958">
          <cell r="AB958">
            <v>0</v>
          </cell>
        </row>
        <row r="959">
          <cell r="AB959">
            <v>57336.339925998895</v>
          </cell>
        </row>
        <row r="963">
          <cell r="AB963">
            <v>40583.821637839552</v>
          </cell>
        </row>
        <row r="969">
          <cell r="AB969">
            <v>0</v>
          </cell>
        </row>
        <row r="974">
          <cell r="AB974">
            <v>0</v>
          </cell>
        </row>
        <row r="981">
          <cell r="AB981">
            <v>0</v>
          </cell>
        </row>
        <row r="983">
          <cell r="H983">
            <v>0</v>
          </cell>
          <cell r="AB983">
            <v>0</v>
          </cell>
        </row>
        <row r="988">
          <cell r="AB988">
            <v>-46760.715808708104</v>
          </cell>
        </row>
        <row r="991">
          <cell r="AB991">
            <v>15642.613310406578</v>
          </cell>
        </row>
        <row r="992">
          <cell r="AB992">
            <v>0</v>
          </cell>
        </row>
        <row r="993">
          <cell r="AB993">
            <v>149468.26384999367</v>
          </cell>
        </row>
        <row r="999">
          <cell r="AB999">
            <v>23753.677211923161</v>
          </cell>
        </row>
        <row r="1005">
          <cell r="AB1005">
            <v>157378.40036011403</v>
          </cell>
        </row>
        <row r="1016">
          <cell r="AB1016">
            <v>0</v>
          </cell>
        </row>
        <row r="1017">
          <cell r="AB1017">
            <v>0</v>
          </cell>
        </row>
        <row r="1018">
          <cell r="AB1018">
            <v>0</v>
          </cell>
        </row>
        <row r="1019">
          <cell r="AB1019">
            <v>0</v>
          </cell>
        </row>
        <row r="1024">
          <cell r="AB1024">
            <v>0</v>
          </cell>
        </row>
        <row r="1029">
          <cell r="AB1029">
            <v>0</v>
          </cell>
        </row>
        <row r="1034">
          <cell r="AB1034">
            <v>0</v>
          </cell>
        </row>
        <row r="1035">
          <cell r="AB1035">
            <v>0</v>
          </cell>
        </row>
        <row r="1036">
          <cell r="AB1036">
            <v>0</v>
          </cell>
        </row>
        <row r="1042">
          <cell r="AB1042">
            <v>0</v>
          </cell>
        </row>
        <row r="1045">
          <cell r="AB1045">
            <v>0</v>
          </cell>
        </row>
        <row r="1046">
          <cell r="AB1046">
            <v>0</v>
          </cell>
        </row>
        <row r="1047">
          <cell r="AB1047">
            <v>0</v>
          </cell>
        </row>
        <row r="1048">
          <cell r="AB1048">
            <v>0</v>
          </cell>
        </row>
        <row r="1049">
          <cell r="AB1049">
            <v>0</v>
          </cell>
        </row>
        <row r="1050">
          <cell r="AB1050">
            <v>0</v>
          </cell>
        </row>
        <row r="1051">
          <cell r="AB1051">
            <v>0</v>
          </cell>
        </row>
        <row r="1052">
          <cell r="AB1052">
            <v>0</v>
          </cell>
        </row>
        <row r="1053">
          <cell r="AB1053">
            <v>0</v>
          </cell>
        </row>
        <row r="1054">
          <cell r="AB1054">
            <v>2736928.3052617074</v>
          </cell>
        </row>
        <row r="1055">
          <cell r="AB1055">
            <v>0</v>
          </cell>
        </row>
        <row r="1056">
          <cell r="AB1056">
            <v>0</v>
          </cell>
        </row>
        <row r="1057">
          <cell r="AB1057">
            <v>0</v>
          </cell>
        </row>
        <row r="1061">
          <cell r="AB1061">
            <v>101840.53099260862</v>
          </cell>
        </row>
        <row r="1062">
          <cell r="AB1062">
            <v>0</v>
          </cell>
        </row>
        <row r="1063">
          <cell r="AB1063">
            <v>0</v>
          </cell>
        </row>
        <row r="1064">
          <cell r="AB1064">
            <v>0</v>
          </cell>
        </row>
        <row r="1065">
          <cell r="AB1065">
            <v>0</v>
          </cell>
        </row>
        <row r="1066">
          <cell r="AB1066">
            <v>0</v>
          </cell>
        </row>
        <row r="1067">
          <cell r="AB1067">
            <v>57914.307696588898</v>
          </cell>
        </row>
        <row r="1068">
          <cell r="AB1068">
            <v>0</v>
          </cell>
        </row>
        <row r="1069">
          <cell r="AB1069">
            <v>0</v>
          </cell>
        </row>
        <row r="1070">
          <cell r="AB1070">
            <v>0</v>
          </cell>
        </row>
        <row r="1075">
          <cell r="AB1075">
            <v>0</v>
          </cell>
        </row>
        <row r="1079">
          <cell r="AB1079">
            <v>0</v>
          </cell>
        </row>
        <row r="1084">
          <cell r="AB1084">
            <v>0</v>
          </cell>
        </row>
        <row r="1095">
          <cell r="AB1095">
            <v>4747.5458265600755</v>
          </cell>
        </row>
        <row r="1097">
          <cell r="AB1097">
            <v>0</v>
          </cell>
        </row>
        <row r="1099">
          <cell r="AB1099">
            <v>4761.8336166948075</v>
          </cell>
        </row>
        <row r="1104">
          <cell r="AB1104">
            <v>0</v>
          </cell>
        </row>
        <row r="1107">
          <cell r="AB1107">
            <v>259.16640272207434</v>
          </cell>
        </row>
        <row r="1108">
          <cell r="AB1108">
            <v>0</v>
          </cell>
        </row>
        <row r="1109">
          <cell r="AB1109">
            <v>0</v>
          </cell>
        </row>
        <row r="1110">
          <cell r="AB1110">
            <v>78838.316022503132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0</v>
          </cell>
        </row>
        <row r="1114">
          <cell r="AB1114">
            <v>0</v>
          </cell>
        </row>
        <row r="1115">
          <cell r="AB1115">
            <v>0</v>
          </cell>
        </row>
        <row r="1120">
          <cell r="AB1120">
            <v>0</v>
          </cell>
        </row>
        <row r="1126">
          <cell r="AB1126">
            <v>0</v>
          </cell>
        </row>
        <row r="1134">
          <cell r="AB1134">
            <v>0</v>
          </cell>
        </row>
        <row r="1142">
          <cell r="AB1142">
            <v>0</v>
          </cell>
        </row>
        <row r="1151">
          <cell r="AB1151">
            <v>0</v>
          </cell>
        </row>
        <row r="1162">
          <cell r="AB1162">
            <v>0</v>
          </cell>
        </row>
        <row r="1170">
          <cell r="AB1170">
            <v>546414.08506271814</v>
          </cell>
        </row>
        <row r="1181">
          <cell r="AB1181">
            <v>-15515.016818158245</v>
          </cell>
        </row>
        <row r="1186">
          <cell r="AB1186">
            <v>0</v>
          </cell>
        </row>
        <row r="1223">
          <cell r="AB1223">
            <v>-180055.71154094639</v>
          </cell>
        </row>
        <row r="1248">
          <cell r="AB1248">
            <v>2382976.3439226565</v>
          </cell>
        </row>
        <row r="1263">
          <cell r="AB1263">
            <v>0</v>
          </cell>
        </row>
        <row r="1282">
          <cell r="AB1282">
            <v>-1579965.9680125797</v>
          </cell>
        </row>
        <row r="1297">
          <cell r="AB1297">
            <v>0</v>
          </cell>
        </row>
        <row r="1302">
          <cell r="AB1302">
            <v>0</v>
          </cell>
        </row>
        <row r="1303">
          <cell r="AB1303">
            <v>0</v>
          </cell>
        </row>
        <row r="1304">
          <cell r="AB1304">
            <v>0</v>
          </cell>
        </row>
        <row r="1305">
          <cell r="AB1305">
            <v>0</v>
          </cell>
        </row>
        <row r="1306">
          <cell r="AB1306">
            <v>0</v>
          </cell>
        </row>
        <row r="1307">
          <cell r="AB1307">
            <v>0</v>
          </cell>
        </row>
        <row r="1311">
          <cell r="AB1311">
            <v>0</v>
          </cell>
        </row>
        <row r="1312">
          <cell r="AB1312">
            <v>0</v>
          </cell>
        </row>
        <row r="1313">
          <cell r="AB1313">
            <v>0</v>
          </cell>
        </row>
        <row r="1314">
          <cell r="AB1314">
            <v>92761.03722545864</v>
          </cell>
        </row>
        <row r="1315">
          <cell r="AB1315">
            <v>0</v>
          </cell>
        </row>
        <row r="1316">
          <cell r="AB1316">
            <v>-1239.72733780155</v>
          </cell>
        </row>
        <row r="1320">
          <cell r="AB1320">
            <v>2404.104417848755</v>
          </cell>
        </row>
        <row r="1321">
          <cell r="AB1321">
            <v>0</v>
          </cell>
        </row>
        <row r="1322">
          <cell r="AB1322">
            <v>1182928.2815038655</v>
          </cell>
        </row>
        <row r="1323">
          <cell r="AB1323">
            <v>489519.39390886907</v>
          </cell>
        </row>
        <row r="1324">
          <cell r="AB1324">
            <v>0</v>
          </cell>
        </row>
        <row r="1325">
          <cell r="AB1325">
            <v>0</v>
          </cell>
        </row>
        <row r="1326">
          <cell r="AB1326">
            <v>0</v>
          </cell>
        </row>
        <row r="1327">
          <cell r="AB1327">
            <v>0</v>
          </cell>
        </row>
        <row r="1328">
          <cell r="AB1328">
            <v>0</v>
          </cell>
        </row>
        <row r="1329">
          <cell r="AB1329">
            <v>96277.421264647564</v>
          </cell>
        </row>
        <row r="1330">
          <cell r="AB1330">
            <v>0</v>
          </cell>
        </row>
        <row r="1331">
          <cell r="AB1331">
            <v>0</v>
          </cell>
        </row>
        <row r="1332">
          <cell r="AB1332">
            <v>0</v>
          </cell>
        </row>
        <row r="1333">
          <cell r="AB1333">
            <v>3126038.4599523568</v>
          </cell>
        </row>
        <row r="1339">
          <cell r="AB1339">
            <v>0</v>
          </cell>
        </row>
        <row r="1340">
          <cell r="AB1340">
            <v>0</v>
          </cell>
        </row>
        <row r="1341">
          <cell r="AB1341">
            <v>0</v>
          </cell>
        </row>
        <row r="1344">
          <cell r="AB1344">
            <v>0</v>
          </cell>
        </row>
        <row r="1345">
          <cell r="AB1345">
            <v>0</v>
          </cell>
        </row>
        <row r="1346">
          <cell r="AB1346">
            <v>3205.8019896304322</v>
          </cell>
        </row>
        <row r="1347">
          <cell r="AB1347">
            <v>0</v>
          </cell>
        </row>
        <row r="1348">
          <cell r="AB1348">
            <v>0</v>
          </cell>
        </row>
        <row r="1349">
          <cell r="AB1349">
            <v>87892.998035928351</v>
          </cell>
        </row>
        <row r="1353">
          <cell r="AB1353">
            <v>48201.91943210701</v>
          </cell>
        </row>
        <row r="1354">
          <cell r="AB1354">
            <v>0</v>
          </cell>
        </row>
        <row r="1355">
          <cell r="AB1355">
            <v>574745.18040971807</v>
          </cell>
        </row>
        <row r="1356">
          <cell r="AB1356">
            <v>0</v>
          </cell>
        </row>
        <row r="1357">
          <cell r="AB1357">
            <v>0</v>
          </cell>
        </row>
        <row r="1358">
          <cell r="AB1358">
            <v>0</v>
          </cell>
        </row>
        <row r="1359">
          <cell r="AB1359">
            <v>0</v>
          </cell>
        </row>
        <row r="1360">
          <cell r="AB1360">
            <v>2310.6571155258148</v>
          </cell>
        </row>
        <row r="1361">
          <cell r="AB1361">
            <v>194966.73276667667</v>
          </cell>
        </row>
        <row r="1362">
          <cell r="AB1362">
            <v>15927.448036904676</v>
          </cell>
        </row>
        <row r="1363">
          <cell r="AB1363">
            <v>10890878.152360747</v>
          </cell>
        </row>
        <row r="1364">
          <cell r="AB1364">
            <v>0</v>
          </cell>
        </row>
        <row r="1376">
          <cell r="AB1376">
            <v>64234.509334369584</v>
          </cell>
        </row>
        <row r="1378">
          <cell r="AB1378">
            <v>0</v>
          </cell>
        </row>
        <row r="1401">
          <cell r="AB1401">
            <v>-6829439.919211993</v>
          </cell>
        </row>
        <row r="1405">
          <cell r="AB1405">
            <v>64234.509334369468</v>
          </cell>
        </row>
        <row r="1415">
          <cell r="AB1415">
            <v>0</v>
          </cell>
        </row>
        <row r="1422">
          <cell r="H1422">
            <v>-78653432.161962554</v>
          </cell>
          <cell r="AB1422">
            <v>472717.883561811</v>
          </cell>
        </row>
        <row r="1440">
          <cell r="AB1440">
            <v>0</v>
          </cell>
        </row>
        <row r="1441">
          <cell r="AB1441">
            <v>0</v>
          </cell>
        </row>
        <row r="1447">
          <cell r="AB1447">
            <v>0</v>
          </cell>
        </row>
        <row r="1448">
          <cell r="AB1448">
            <v>0</v>
          </cell>
        </row>
        <row r="1454">
          <cell r="AB1454">
            <v>0</v>
          </cell>
        </row>
        <row r="1455">
          <cell r="AB1455">
            <v>0</v>
          </cell>
        </row>
        <row r="1461">
          <cell r="AB1461">
            <v>0</v>
          </cell>
        </row>
        <row r="1462">
          <cell r="AB1462">
            <v>0</v>
          </cell>
        </row>
        <row r="1468">
          <cell r="AB1468">
            <v>0</v>
          </cell>
        </row>
        <row r="1469">
          <cell r="AB1469">
            <v>0</v>
          </cell>
        </row>
        <row r="1475">
          <cell r="AB1475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92">
          <cell r="AB1492">
            <v>0</v>
          </cell>
        </row>
        <row r="1497">
          <cell r="AB1497">
            <v>0</v>
          </cell>
        </row>
        <row r="1502">
          <cell r="AB1502">
            <v>0</v>
          </cell>
        </row>
        <row r="1507">
          <cell r="AB1507">
            <v>0</v>
          </cell>
        </row>
        <row r="1512">
          <cell r="AB1512">
            <v>0</v>
          </cell>
        </row>
        <row r="1517">
          <cell r="AB1517">
            <v>0</v>
          </cell>
        </row>
        <row r="1522">
          <cell r="AB1522">
            <v>0</v>
          </cell>
        </row>
        <row r="1535">
          <cell r="AB1535">
            <v>0</v>
          </cell>
        </row>
        <row r="1541">
          <cell r="AB1541">
            <v>0</v>
          </cell>
        </row>
        <row r="1547">
          <cell r="AB1547">
            <v>0</v>
          </cell>
        </row>
        <row r="1553">
          <cell r="AB1553">
            <v>0</v>
          </cell>
        </row>
        <row r="1559">
          <cell r="AB1559">
            <v>0</v>
          </cell>
        </row>
        <row r="1565">
          <cell r="AB1565">
            <v>0</v>
          </cell>
        </row>
        <row r="1571">
          <cell r="AB1571">
            <v>0</v>
          </cell>
        </row>
        <row r="1578">
          <cell r="AB1578">
            <v>0</v>
          </cell>
        </row>
        <row r="1600">
          <cell r="AB1600">
            <v>0</v>
          </cell>
        </row>
        <row r="1604">
          <cell r="AB1604">
            <v>0</v>
          </cell>
        </row>
        <row r="1605">
          <cell r="AB1605">
            <v>0</v>
          </cell>
        </row>
        <row r="1609">
          <cell r="AB1609">
            <v>0</v>
          </cell>
        </row>
        <row r="1610">
          <cell r="AB1610">
            <v>0</v>
          </cell>
        </row>
        <row r="1616">
          <cell r="AB1616">
            <v>0</v>
          </cell>
        </row>
        <row r="1617">
          <cell r="AB1617">
            <v>0</v>
          </cell>
        </row>
        <row r="1622">
          <cell r="AB1622">
            <v>0</v>
          </cell>
        </row>
        <row r="1623">
          <cell r="AB1623">
            <v>0</v>
          </cell>
        </row>
        <row r="1627">
          <cell r="AB1627">
            <v>0</v>
          </cell>
        </row>
        <row r="1628">
          <cell r="AB1628">
            <v>0</v>
          </cell>
        </row>
        <row r="1633">
          <cell r="AB1633">
            <v>0</v>
          </cell>
        </row>
        <row r="1638">
          <cell r="AB1638">
            <v>0</v>
          </cell>
        </row>
        <row r="1645">
          <cell r="AB1645">
            <v>0</v>
          </cell>
        </row>
        <row r="1660">
          <cell r="H1660">
            <v>46670213.579049021</v>
          </cell>
          <cell r="AB1660">
            <v>0</v>
          </cell>
        </row>
        <row r="1667">
          <cell r="H1667">
            <v>37071655.374845229</v>
          </cell>
          <cell r="AB1667">
            <v>0</v>
          </cell>
        </row>
        <row r="1673">
          <cell r="H1673">
            <v>561285590.76876986</v>
          </cell>
          <cell r="AB1673">
            <v>0</v>
          </cell>
        </row>
        <row r="1679">
          <cell r="H1679">
            <v>227151660.05616897</v>
          </cell>
          <cell r="AB1679">
            <v>0</v>
          </cell>
        </row>
        <row r="1685">
          <cell r="H1685">
            <v>751041020.61732423</v>
          </cell>
          <cell r="AB1685">
            <v>0</v>
          </cell>
        </row>
        <row r="1691">
          <cell r="H1691">
            <v>325115627.01884234</v>
          </cell>
          <cell r="AB1691">
            <v>0</v>
          </cell>
        </row>
        <row r="1697">
          <cell r="H1697">
            <v>1403362.2646082304</v>
          </cell>
          <cell r="AB1697">
            <v>0</v>
          </cell>
        </row>
        <row r="1703">
          <cell r="H1703">
            <v>3259173.98567193</v>
          </cell>
          <cell r="AB1703">
            <v>0</v>
          </cell>
        </row>
        <row r="1709">
          <cell r="H1709">
            <v>4980029.5959774898</v>
          </cell>
          <cell r="AB1709">
            <v>0</v>
          </cell>
        </row>
        <row r="1713">
          <cell r="AB1713">
            <v>0</v>
          </cell>
        </row>
        <row r="1717">
          <cell r="H1717">
            <v>0</v>
          </cell>
        </row>
        <row r="1729">
          <cell r="H1729">
            <v>32196842.689616952</v>
          </cell>
          <cell r="AB1729">
            <v>0</v>
          </cell>
        </row>
        <row r="1735">
          <cell r="H1735">
            <v>36516908.346329331</v>
          </cell>
          <cell r="AB1735">
            <v>0</v>
          </cell>
        </row>
        <row r="1741">
          <cell r="H1741">
            <v>415747890.56570876</v>
          </cell>
          <cell r="AB1741">
            <v>0</v>
          </cell>
        </row>
        <row r="1748">
          <cell r="H1748">
            <v>318413723.69013411</v>
          </cell>
        </row>
        <row r="1755">
          <cell r="H1755">
            <v>216610706.02967823</v>
          </cell>
        </row>
        <row r="1762">
          <cell r="H1762">
            <v>165085242.94686636</v>
          </cell>
        </row>
        <row r="1769">
          <cell r="H1769">
            <v>464330231.88776994</v>
          </cell>
        </row>
        <row r="1775">
          <cell r="H1775">
            <v>422443903.56040674</v>
          </cell>
          <cell r="AB1775">
            <v>0</v>
          </cell>
        </row>
        <row r="1782">
          <cell r="H1782">
            <v>222755706.53285047</v>
          </cell>
          <cell r="AB1782">
            <v>0</v>
          </cell>
        </row>
        <row r="1793">
          <cell r="H1793">
            <v>85840275.471519634</v>
          </cell>
          <cell r="AB1793">
            <v>85840275.471519634</v>
          </cell>
        </row>
        <row r="1800">
          <cell r="H1800">
            <v>4762733.7057517059</v>
          </cell>
        </row>
        <row r="1804">
          <cell r="H1804">
            <v>0</v>
          </cell>
          <cell r="AB1804">
            <v>0</v>
          </cell>
        </row>
        <row r="1805">
          <cell r="H1805">
            <v>0</v>
          </cell>
          <cell r="AB1805">
            <v>0</v>
          </cell>
        </row>
        <row r="1806">
          <cell r="H1806">
            <v>0</v>
          </cell>
          <cell r="AB1806">
            <v>0</v>
          </cell>
        </row>
        <row r="1807">
          <cell r="H1807">
            <v>0</v>
          </cell>
        </row>
        <row r="1813">
          <cell r="H1813">
            <v>27087633.197658978</v>
          </cell>
          <cell r="AB1813">
            <v>0</v>
          </cell>
        </row>
        <row r="1817">
          <cell r="AB1817">
            <v>0</v>
          </cell>
        </row>
        <row r="1821">
          <cell r="AB1821">
            <v>0</v>
          </cell>
        </row>
        <row r="1830">
          <cell r="AB1830">
            <v>110007.65473874166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23937.92290738723</v>
          </cell>
        </row>
        <row r="1838">
          <cell r="AB1838">
            <v>1005495.4006594135</v>
          </cell>
        </row>
        <row r="1839">
          <cell r="AB1839">
            <v>0</v>
          </cell>
        </row>
        <row r="1840">
          <cell r="AB1840">
            <v>0</v>
          </cell>
        </row>
        <row r="1841">
          <cell r="AB1841">
            <v>0</v>
          </cell>
        </row>
        <row r="1842">
          <cell r="AB1842">
            <v>0</v>
          </cell>
        </row>
        <row r="1843">
          <cell r="AB1843">
            <v>436761.44252446422</v>
          </cell>
        </row>
        <row r="1848">
          <cell r="AB1848">
            <v>78712.935968676902</v>
          </cell>
        </row>
        <row r="1849">
          <cell r="AB1849">
            <v>0</v>
          </cell>
        </row>
        <row r="1850">
          <cell r="AB1850">
            <v>0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0</v>
          </cell>
        </row>
        <row r="1854">
          <cell r="AB1854">
            <v>237752.99784401749</v>
          </cell>
        </row>
        <row r="1855">
          <cell r="AB1855">
            <v>0</v>
          </cell>
        </row>
        <row r="1856">
          <cell r="AB1856">
            <v>0</v>
          </cell>
        </row>
        <row r="1860">
          <cell r="AB1860">
            <v>869911.56289544143</v>
          </cell>
        </row>
        <row r="1861">
          <cell r="AB1861">
            <v>34362.239105945606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0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68">
          <cell r="AB1868">
            <v>0</v>
          </cell>
        </row>
        <row r="1872">
          <cell r="AB1872">
            <v>99960.228083131791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1551.8929269263908</v>
          </cell>
        </row>
        <row r="1876">
          <cell r="AB1876">
            <v>0</v>
          </cell>
        </row>
        <row r="1877">
          <cell r="AB1877">
            <v>0</v>
          </cell>
        </row>
        <row r="1881">
          <cell r="AB1881">
            <v>329938.54988456774</v>
          </cell>
        </row>
        <row r="1882">
          <cell r="AB1882">
            <v>0</v>
          </cell>
        </row>
        <row r="1883">
          <cell r="AB1883">
            <v>0</v>
          </cell>
        </row>
        <row r="1884">
          <cell r="AB1884">
            <v>16949.737560484129</v>
          </cell>
        </row>
        <row r="1885">
          <cell r="AB1885">
            <v>0</v>
          </cell>
        </row>
        <row r="1886">
          <cell r="AB1886">
            <v>0</v>
          </cell>
        </row>
        <row r="1887">
          <cell r="AB1887">
            <v>0</v>
          </cell>
        </row>
        <row r="1888">
          <cell r="AB1888">
            <v>0</v>
          </cell>
        </row>
        <row r="1892">
          <cell r="AB1892">
            <v>197730.81918243528</v>
          </cell>
        </row>
        <row r="1893">
          <cell r="AB1893">
            <v>0</v>
          </cell>
        </row>
        <row r="1894">
          <cell r="AB1894">
            <v>0</v>
          </cell>
        </row>
        <row r="1895">
          <cell r="AB1895">
            <v>21780.394343186828</v>
          </cell>
        </row>
        <row r="1896">
          <cell r="AB1896">
            <v>0</v>
          </cell>
        </row>
        <row r="1897">
          <cell r="AB1897">
            <v>0</v>
          </cell>
        </row>
        <row r="1898">
          <cell r="AB1898">
            <v>0</v>
          </cell>
        </row>
        <row r="1899">
          <cell r="AB1899">
            <v>0</v>
          </cell>
        </row>
        <row r="1903">
          <cell r="AB1903">
            <v>966638.32561087958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6042.8223424323396</v>
          </cell>
        </row>
        <row r="1907">
          <cell r="AB1907">
            <v>0</v>
          </cell>
        </row>
        <row r="1908">
          <cell r="AB1908">
            <v>0</v>
          </cell>
        </row>
        <row r="1909">
          <cell r="AB1909">
            <v>0</v>
          </cell>
        </row>
        <row r="1910">
          <cell r="AB1910">
            <v>0</v>
          </cell>
        </row>
        <row r="1917">
          <cell r="AB1917">
            <v>1032259.2429845872</v>
          </cell>
        </row>
        <row r="1918">
          <cell r="AB1918">
            <v>0</v>
          </cell>
        </row>
        <row r="1919">
          <cell r="AB1919">
            <v>0</v>
          </cell>
        </row>
        <row r="1920">
          <cell r="AB1920">
            <v>190498.71565412349</v>
          </cell>
        </row>
        <row r="1921">
          <cell r="AB1921">
            <v>0</v>
          </cell>
        </row>
        <row r="1922">
          <cell r="AB1922">
            <v>0</v>
          </cell>
        </row>
        <row r="1923">
          <cell r="AB1923">
            <v>0</v>
          </cell>
        </row>
        <row r="1924">
          <cell r="AB1924">
            <v>0</v>
          </cell>
        </row>
        <row r="1925">
          <cell r="AB1925">
            <v>0</v>
          </cell>
        </row>
        <row r="1929">
          <cell r="AB1929">
            <v>9819.2932679764181</v>
          </cell>
        </row>
        <row r="1930">
          <cell r="AB1930">
            <v>0</v>
          </cell>
        </row>
        <row r="1931">
          <cell r="AB1931">
            <v>0</v>
          </cell>
        </row>
        <row r="1932">
          <cell r="AB1932">
            <v>0</v>
          </cell>
        </row>
        <row r="1933">
          <cell r="AB1933">
            <v>14171.189909231061</v>
          </cell>
        </row>
        <row r="1934">
          <cell r="AB1934">
            <v>0</v>
          </cell>
        </row>
        <row r="1935">
          <cell r="AB1935">
            <v>0</v>
          </cell>
        </row>
        <row r="1936">
          <cell r="AB1936">
            <v>0</v>
          </cell>
        </row>
        <row r="1943">
          <cell r="AB1943">
            <v>0</v>
          </cell>
        </row>
        <row r="1947">
          <cell r="AB1947">
            <v>0</v>
          </cell>
        </row>
        <row r="1949">
          <cell r="AB1949">
            <v>0</v>
          </cell>
        </row>
        <row r="1954">
          <cell r="AB1954">
            <v>320682.72506926494</v>
          </cell>
        </row>
        <row r="1955">
          <cell r="AB1955">
            <v>0</v>
          </cell>
        </row>
        <row r="1956">
          <cell r="AB1956">
            <v>54662.648752090478</v>
          </cell>
        </row>
        <row r="1964">
          <cell r="AB1964">
            <v>0</v>
          </cell>
        </row>
        <row r="1967">
          <cell r="H1967">
            <v>0</v>
          </cell>
        </row>
        <row r="1976">
          <cell r="AB1976">
            <v>-4063.3676869692395</v>
          </cell>
        </row>
        <row r="1984">
          <cell r="AB1984">
            <v>0</v>
          </cell>
        </row>
        <row r="1993">
          <cell r="AB1993">
            <v>0</v>
          </cell>
        </row>
        <row r="1994">
          <cell r="AB1994">
            <v>0</v>
          </cell>
        </row>
        <row r="1995">
          <cell r="AB1995">
            <v>0</v>
          </cell>
        </row>
        <row r="1998">
          <cell r="AB1998">
            <v>0</v>
          </cell>
        </row>
        <row r="1999">
          <cell r="AB1999">
            <v>0</v>
          </cell>
        </row>
        <row r="2000">
          <cell r="AB2000">
            <v>0</v>
          </cell>
        </row>
        <row r="2001">
          <cell r="AB2001">
            <v>0</v>
          </cell>
        </row>
        <row r="2005">
          <cell r="AB2005">
            <v>55687.961381608504</v>
          </cell>
        </row>
        <row r="2006">
          <cell r="AB2006">
            <v>0</v>
          </cell>
        </row>
        <row r="2007">
          <cell r="AB2007">
            <v>1644160.3396729536</v>
          </cell>
        </row>
        <row r="2008">
          <cell r="AB2008">
            <v>0</v>
          </cell>
        </row>
        <row r="2009">
          <cell r="AB2009">
            <v>0</v>
          </cell>
        </row>
        <row r="2011">
          <cell r="AB2011">
            <v>0</v>
          </cell>
        </row>
        <row r="2021">
          <cell r="AB2021">
            <v>0</v>
          </cell>
        </row>
        <row r="2033">
          <cell r="AB2033">
            <v>89067.003498634149</v>
          </cell>
        </row>
        <row r="2034">
          <cell r="AB2034">
            <v>0</v>
          </cell>
        </row>
        <row r="2035">
          <cell r="AB2035">
            <v>0</v>
          </cell>
        </row>
        <row r="2036">
          <cell r="AB2036">
            <v>0</v>
          </cell>
        </row>
        <row r="2037">
          <cell r="AB2037">
            <v>0</v>
          </cell>
        </row>
        <row r="2038">
          <cell r="AB2038">
            <v>0</v>
          </cell>
        </row>
        <row r="2045">
          <cell r="AB2045">
            <v>0</v>
          </cell>
        </row>
        <row r="2049">
          <cell r="AB2049">
            <v>0</v>
          </cell>
        </row>
        <row r="2054">
          <cell r="AB2054">
            <v>0</v>
          </cell>
        </row>
        <row r="2061">
          <cell r="AB2061">
            <v>0</v>
          </cell>
        </row>
        <row r="2069">
          <cell r="AB2069">
            <v>0</v>
          </cell>
        </row>
        <row r="2075">
          <cell r="AB2075">
            <v>0</v>
          </cell>
        </row>
        <row r="2076">
          <cell r="AB2076">
            <v>0</v>
          </cell>
        </row>
        <row r="2084">
          <cell r="AB2084">
            <v>0</v>
          </cell>
        </row>
        <row r="2088">
          <cell r="AB2088">
            <v>0</v>
          </cell>
        </row>
        <row r="2092">
          <cell r="AB2092">
            <v>0</v>
          </cell>
        </row>
        <row r="2109">
          <cell r="AB2109">
            <v>0</v>
          </cell>
        </row>
        <row r="2110">
          <cell r="AB2110">
            <v>435181.55665316503</v>
          </cell>
        </row>
        <row r="2120">
          <cell r="AB2120">
            <v>0</v>
          </cell>
        </row>
        <row r="2125">
          <cell r="AB2125">
            <v>-667.83539182216964</v>
          </cell>
        </row>
        <row r="2133">
          <cell r="AB2133">
            <v>0</v>
          </cell>
        </row>
        <row r="2135">
          <cell r="AB2135">
            <v>107896.36835050247</v>
          </cell>
        </row>
        <row r="2142">
          <cell r="AB2142">
            <v>0</v>
          </cell>
        </row>
        <row r="2145">
          <cell r="AB2145">
            <v>11432.885191432661</v>
          </cell>
        </row>
        <row r="2153">
          <cell r="AB2153">
            <v>0</v>
          </cell>
        </row>
        <row r="2156">
          <cell r="AB2156">
            <v>195.56105843370804</v>
          </cell>
        </row>
        <row r="2163">
          <cell r="AB2163">
            <v>82968.914264662017</v>
          </cell>
        </row>
        <row r="2174">
          <cell r="AB2174">
            <v>0</v>
          </cell>
        </row>
        <row r="2175">
          <cell r="AB2175">
            <v>127983.25494826888</v>
          </cell>
        </row>
        <row r="2189">
          <cell r="AB2189">
            <v>0</v>
          </cell>
        </row>
        <row r="2194">
          <cell r="AB2194">
            <v>0</v>
          </cell>
        </row>
        <row r="2199">
          <cell r="AB2199">
            <v>0</v>
          </cell>
        </row>
        <row r="2212">
          <cell r="AB2212">
            <v>0</v>
          </cell>
        </row>
        <row r="2216">
          <cell r="H2216">
            <v>0</v>
          </cell>
          <cell r="AB2216">
            <v>0</v>
          </cell>
        </row>
        <row r="2219">
          <cell r="H2219">
            <v>-3405682.2975901593</v>
          </cell>
        </row>
        <row r="2220">
          <cell r="H2220">
            <v>-3405682.2975901593</v>
          </cell>
          <cell r="AB2220">
            <v>-33910.733381820428</v>
          </cell>
        </row>
        <row r="2224">
          <cell r="H2224">
            <v>-9561269.1045228988</v>
          </cell>
          <cell r="AB2224">
            <v>-95202.552400362169</v>
          </cell>
        </row>
        <row r="2228">
          <cell r="H2228">
            <v>-649261.67011951737</v>
          </cell>
          <cell r="AB2228">
            <v>0</v>
          </cell>
        </row>
        <row r="2232">
          <cell r="AB2232">
            <v>-223.53114269284001</v>
          </cell>
        </row>
        <row r="2233">
          <cell r="H2233">
            <v>-22449.412905862595</v>
          </cell>
          <cell r="AB2233">
            <v>-223.53114269284001</v>
          </cell>
        </row>
        <row r="2237">
          <cell r="H2237">
            <v>-2291352.7786638215</v>
          </cell>
          <cell r="AB2237">
            <v>0</v>
          </cell>
        </row>
        <row r="2245">
          <cell r="AB2245">
            <v>-122766.44207350811</v>
          </cell>
        </row>
        <row r="2249">
          <cell r="H2249">
            <v>-2028144.5304859313</v>
          </cell>
          <cell r="AB2249">
            <v>0</v>
          </cell>
        </row>
        <row r="2256">
          <cell r="H2256">
            <v>-6190841.3351955898</v>
          </cell>
          <cell r="AB2256">
            <v>-5739.0863440579751</v>
          </cell>
        </row>
        <row r="2260">
          <cell r="AB2260">
            <v>0</v>
          </cell>
        </row>
        <row r="2261">
          <cell r="AB2261">
            <v>544691.37226351083</v>
          </cell>
        </row>
        <row r="2263">
          <cell r="AB2263">
            <v>0</v>
          </cell>
        </row>
        <row r="2270">
          <cell r="AB2270">
            <v>0</v>
          </cell>
        </row>
        <row r="2271">
          <cell r="AB2271">
            <v>557082.42554382095</v>
          </cell>
        </row>
        <row r="2277">
          <cell r="AB2277">
            <v>0</v>
          </cell>
        </row>
        <row r="2283">
          <cell r="AB2283">
            <v>59060.212995754206</v>
          </cell>
        </row>
        <row r="2295">
          <cell r="AB2295">
            <v>-14270946.764424136</v>
          </cell>
        </row>
        <row r="2301">
          <cell r="AB2301">
            <v>-61826.907768099067</v>
          </cell>
        </row>
        <row r="2307">
          <cell r="AB2307">
            <v>0</v>
          </cell>
        </row>
        <row r="2308">
          <cell r="AB2308">
            <v>-128091.25975252716</v>
          </cell>
        </row>
        <row r="2321">
          <cell r="AB2321">
            <v>-1207.3958785378845</v>
          </cell>
        </row>
        <row r="2335">
          <cell r="AB2335">
            <v>0</v>
          </cell>
        </row>
        <row r="2336">
          <cell r="AB2336">
            <v>0</v>
          </cell>
        </row>
        <row r="2342">
          <cell r="AB2342">
            <v>0</v>
          </cell>
        </row>
        <row r="2349">
          <cell r="AB2349">
            <v>0</v>
          </cell>
        </row>
        <row r="2356">
          <cell r="AB2356">
            <v>0</v>
          </cell>
        </row>
        <row r="2357">
          <cell r="AB2357">
            <v>0</v>
          </cell>
        </row>
        <row r="2362">
          <cell r="AB2362">
            <v>0</v>
          </cell>
        </row>
        <row r="2380">
          <cell r="AB2380">
            <v>0</v>
          </cell>
        </row>
        <row r="2389">
          <cell r="AB2389">
            <v>0</v>
          </cell>
        </row>
        <row r="2393">
          <cell r="AB2393">
            <v>0</v>
          </cell>
        </row>
        <row r="2397">
          <cell r="AB2397">
            <v>0</v>
          </cell>
        </row>
        <row r="2401">
          <cell r="AB2401">
            <v>0</v>
          </cell>
        </row>
        <row r="2405">
          <cell r="AB2405">
            <v>0</v>
          </cell>
        </row>
        <row r="2409">
          <cell r="AB2409">
            <v>0</v>
          </cell>
        </row>
        <row r="2413">
          <cell r="AB2413">
            <v>0</v>
          </cell>
        </row>
        <row r="2417">
          <cell r="AB2417">
            <v>0</v>
          </cell>
        </row>
        <row r="2421">
          <cell r="AB2421">
            <v>0</v>
          </cell>
        </row>
        <row r="2425">
          <cell r="AB2425">
            <v>-31273826.180826589</v>
          </cell>
        </row>
        <row r="2429">
          <cell r="AB2429">
            <v>0</v>
          </cell>
        </row>
        <row r="2433">
          <cell r="AB2433">
            <v>0</v>
          </cell>
        </row>
        <row r="2437">
          <cell r="AB2437">
            <v>0</v>
          </cell>
        </row>
        <row r="2440">
          <cell r="H2440">
            <v>0</v>
          </cell>
        </row>
        <row r="2441">
          <cell r="AB2441">
            <v>0</v>
          </cell>
        </row>
        <row r="2444">
          <cell r="H2444">
            <v>0</v>
          </cell>
        </row>
        <row r="2445">
          <cell r="AB2445">
            <v>0</v>
          </cell>
        </row>
        <row r="2448">
          <cell r="H2448">
            <v>138624</v>
          </cell>
        </row>
        <row r="2449">
          <cell r="AB2449">
            <v>5078.5855636399874</v>
          </cell>
        </row>
        <row r="2459">
          <cell r="AB2459">
            <v>-1483017.6011861232</v>
          </cell>
        </row>
        <row r="2460">
          <cell r="AB2460">
            <v>0</v>
          </cell>
        </row>
        <row r="2461">
          <cell r="AB2461">
            <v>0</v>
          </cell>
        </row>
        <row r="2462">
          <cell r="AB2462">
            <v>0</v>
          </cell>
        </row>
        <row r="2463">
          <cell r="AB2463">
            <v>0</v>
          </cell>
        </row>
        <row r="2464">
          <cell r="AB2464">
            <v>-271180.17836761073</v>
          </cell>
        </row>
        <row r="2465">
          <cell r="AB2465">
            <v>0</v>
          </cell>
        </row>
        <row r="2466">
          <cell r="AB2466">
            <v>0</v>
          </cell>
        </row>
        <row r="2467">
          <cell r="AB2467">
            <v>0</v>
          </cell>
        </row>
        <row r="2468">
          <cell r="AB2468">
            <v>0</v>
          </cell>
        </row>
        <row r="2480">
          <cell r="AB2480">
            <v>0</v>
          </cell>
        </row>
        <row r="2486">
          <cell r="AB2486">
            <v>0</v>
          </cell>
        </row>
        <row r="2487">
          <cell r="AB2487">
            <v>0</v>
          </cell>
        </row>
        <row r="2494">
          <cell r="AB2494">
            <v>0</v>
          </cell>
        </row>
        <row r="2495">
          <cell r="AB2495">
            <v>0</v>
          </cell>
        </row>
        <row r="2514">
          <cell r="AB2514">
            <v>0</v>
          </cell>
        </row>
        <row r="2519">
          <cell r="AB2519">
            <v>0</v>
          </cell>
        </row>
        <row r="2521">
          <cell r="AB2521">
            <v>-51777.708865938483</v>
          </cell>
        </row>
        <row r="2522">
          <cell r="AB2522">
            <v>0</v>
          </cell>
        </row>
        <row r="2523">
          <cell r="AB2523">
            <v>-52121.371276847553</v>
          </cell>
        </row>
        <row r="2529">
          <cell r="AB2529">
            <v>0</v>
          </cell>
        </row>
        <row r="2533">
          <cell r="AB2533">
            <v>-771.95975605543174</v>
          </cell>
        </row>
        <row r="2534">
          <cell r="AB2534">
            <v>0</v>
          </cell>
        </row>
        <row r="2535">
          <cell r="AB2535">
            <v>0</v>
          </cell>
        </row>
        <row r="2536">
          <cell r="AB2536">
            <v>0</v>
          </cell>
        </row>
        <row r="2537">
          <cell r="AB2537">
            <v>0</v>
          </cell>
        </row>
        <row r="2538">
          <cell r="AB2538">
            <v>0</v>
          </cell>
        </row>
        <row r="2539">
          <cell r="AB2539">
            <v>0</v>
          </cell>
        </row>
        <row r="2540">
          <cell r="AB2540">
            <v>0</v>
          </cell>
        </row>
        <row r="2541">
          <cell r="AB2541">
            <v>-1182821.0007189873</v>
          </cell>
        </row>
        <row r="2554">
          <cell r="AB2554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0.74155389074644962</v>
          </cell>
          <cell r="C11">
            <v>0.13067317353392571</v>
          </cell>
          <cell r="D11">
            <v>0.12777293571962478</v>
          </cell>
          <cell r="E11">
            <v>0.12502862731532027</v>
          </cell>
          <cell r="F11">
            <v>2.7443084043045018E-3</v>
          </cell>
          <cell r="G11">
            <v>0</v>
          </cell>
          <cell r="H11">
            <v>0.99999999999999989</v>
          </cell>
        </row>
        <row r="12">
          <cell r="A12" t="str">
            <v>BOOKDEPR</v>
          </cell>
          <cell r="B12">
            <v>0.51974496753337573</v>
          </cell>
          <cell r="C12">
            <v>0.15093978352398185</v>
          </cell>
          <cell r="D12">
            <v>0.32931524894264247</v>
          </cell>
          <cell r="E12">
            <v>0.32557157689672078</v>
          </cell>
          <cell r="F12">
            <v>3.7436720459216623E-3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0.7584657535476006</v>
          </cell>
          <cell r="C15">
            <v>8.5546029106398552E-2</v>
          </cell>
          <cell r="D15">
            <v>0.15598821734601578</v>
          </cell>
          <cell r="E15">
            <v>0.1160244572836885</v>
          </cell>
          <cell r="F15">
            <v>3.4431842676628258E-2</v>
          </cell>
          <cell r="G15">
            <v>5.5319173856990386E-3</v>
          </cell>
          <cell r="H15">
            <v>1.0000000000000151</v>
          </cell>
        </row>
        <row r="16">
          <cell r="A16" t="str">
            <v>DDS2</v>
          </cell>
          <cell r="B16">
            <v>0.89444384203010596</v>
          </cell>
          <cell r="C16">
            <v>6.6990964246720951E-3</v>
          </cell>
          <cell r="D16">
            <v>9.8857061545221753E-2</v>
          </cell>
          <cell r="E16">
            <v>-1.7192047072908941E-2</v>
          </cell>
          <cell r="F16">
            <v>0.14454293012717781</v>
          </cell>
          <cell r="G16">
            <v>-2.8493821509047106E-2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0.22328197830043112</v>
          </cell>
          <cell r="C18">
            <v>1.6019258296405981E-2</v>
          </cell>
          <cell r="D18">
            <v>0.76069876340316289</v>
          </cell>
          <cell r="E18">
            <v>9.611554977843588E-2</v>
          </cell>
          <cell r="F18">
            <v>0</v>
          </cell>
          <cell r="G18">
            <v>0.66458321362472705</v>
          </cell>
          <cell r="H18">
            <v>1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0.66574950014012413</v>
          </cell>
          <cell r="C20">
            <v>0.33425049985987582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0.90746873930668404</v>
          </cell>
          <cell r="C21">
            <v>2.403308927825348E-2</v>
          </cell>
          <cell r="D21">
            <v>6.8498171415062578E-2</v>
          </cell>
          <cell r="E21">
            <v>5.0813437740093295E-2</v>
          </cell>
          <cell r="F21">
            <v>1.7684733674969283E-2</v>
          </cell>
          <cell r="G21">
            <v>0</v>
          </cell>
          <cell r="H21">
            <v>1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0.53982674964608257</v>
          </cell>
          <cell r="C25">
            <v>0.46017325035391743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1.1700869514458072</v>
          </cell>
          <cell r="C26">
            <v>3.5747954668684328E-3</v>
          </cell>
          <cell r="D26">
            <v>-0.17366174691290373</v>
          </cell>
          <cell r="E26">
            <v>-0.18703634452376894</v>
          </cell>
          <cell r="F26">
            <v>1.344225489363475E-2</v>
          </cell>
          <cell r="G26">
            <v>-6.7657282769547652E-5</v>
          </cell>
          <cell r="H26">
            <v>0.99999999999977174</v>
          </cell>
        </row>
        <row r="27">
          <cell r="A27" t="str">
            <v>G</v>
          </cell>
          <cell r="B27">
            <v>0.2323600953390676</v>
          </cell>
          <cell r="C27">
            <v>0.29281154918881841</v>
          </cell>
          <cell r="D27">
            <v>0.47482835547211394</v>
          </cell>
          <cell r="E27">
            <v>0.44796038040972297</v>
          </cell>
          <cell r="F27">
            <v>2.6867975062390959E-2</v>
          </cell>
          <cell r="G27">
            <v>0</v>
          </cell>
          <cell r="H27">
            <v>1</v>
          </cell>
        </row>
        <row r="28">
          <cell r="A28" t="str">
            <v>G-DGP</v>
          </cell>
          <cell r="B28">
            <v>0.6855986064245424</v>
          </cell>
          <cell r="C28">
            <v>0.31440139357545754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0.6855986064245424</v>
          </cell>
          <cell r="C29">
            <v>0.31440139357545754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0.50504679293010346</v>
          </cell>
          <cell r="C30">
            <v>0.21499921941610298</v>
          </cell>
          <cell r="D30">
            <v>0.27995398765379342</v>
          </cell>
          <cell r="E30">
            <v>0.2734309686869702</v>
          </cell>
          <cell r="F30">
            <v>6.5230189668232076E-3</v>
          </cell>
          <cell r="G30">
            <v>0</v>
          </cell>
          <cell r="H30">
            <v>0.99999999999999989</v>
          </cell>
        </row>
        <row r="31">
          <cell r="A31" t="str">
            <v>G-SG</v>
          </cell>
          <cell r="B31">
            <v>0.4911770740450373</v>
          </cell>
          <cell r="C31">
            <v>0.50882292595496259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G-SITUS</v>
          </cell>
          <cell r="B32">
            <v>0</v>
          </cell>
          <cell r="C32">
            <v>0.2527647986427079</v>
          </cell>
          <cell r="D32">
            <v>0.74723520135729204</v>
          </cell>
          <cell r="E32">
            <v>0.74723520135729204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0.52032571068857525</v>
          </cell>
          <cell r="C33">
            <v>0.13232004862763808</v>
          </cell>
          <cell r="D33">
            <v>0.34735424068378651</v>
          </cell>
          <cell r="E33">
            <v>0.16634551665847275</v>
          </cell>
          <cell r="F33">
            <v>0.18100872402531373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1.2749724155978952</v>
          </cell>
          <cell r="C34">
            <v>5.7792213714078534E-3</v>
          </cell>
          <cell r="D34">
            <v>-0.28075163696967192</v>
          </cell>
          <cell r="E34">
            <v>-0.30237378600255177</v>
          </cell>
          <cell r="F34">
            <v>2.1731527714300109E-2</v>
          </cell>
          <cell r="G34">
            <v>-1.0937868142024943E-4</v>
          </cell>
          <cell r="H34">
            <v>0.99999999999963118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0.91139563576235938</v>
          </cell>
          <cell r="C37">
            <v>8.8604364237640482E-2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I-SITUS</v>
          </cell>
          <cell r="B38">
            <v>9.2126512447585948E-2</v>
          </cell>
          <cell r="C38">
            <v>0.40142398375215244</v>
          </cell>
          <cell r="D38">
            <v>0.50644950380026155</v>
          </cell>
          <cell r="E38">
            <v>0.50644950380026155</v>
          </cell>
          <cell r="F38">
            <v>0</v>
          </cell>
          <cell r="G38">
            <v>0</v>
          </cell>
          <cell r="H38">
            <v>0.99999999999999989</v>
          </cell>
        </row>
        <row r="39">
          <cell r="A39" t="str">
            <v>LABOR</v>
          </cell>
          <cell r="B39">
            <v>0.42911800628192154</v>
          </cell>
          <cell r="C39">
            <v>6.1091947728051668E-2</v>
          </cell>
          <cell r="D39">
            <v>0.50979004599002686</v>
          </cell>
          <cell r="E39">
            <v>0.3631518312497185</v>
          </cell>
          <cell r="F39">
            <v>0.1466382147403083</v>
          </cell>
          <cell r="G39">
            <v>0</v>
          </cell>
          <cell r="H39">
            <v>1</v>
          </cell>
        </row>
        <row r="40">
          <cell r="A40" t="str">
            <v>MSS</v>
          </cell>
          <cell r="B40">
            <v>0.83771466952498774</v>
          </cell>
          <cell r="C40">
            <v>8.0180119814196888E-3</v>
          </cell>
          <cell r="D40">
            <v>0.1542673184935926</v>
          </cell>
          <cell r="E40">
            <v>0.1542673184935926</v>
          </cell>
          <cell r="F40">
            <v>0</v>
          </cell>
          <cell r="G40">
            <v>0</v>
          </cell>
          <cell r="H40">
            <v>1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0.68340686553123631</v>
          </cell>
          <cell r="C43">
            <v>0.31659313446876369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0.68340686553123631</v>
          </cell>
          <cell r="C44">
            <v>0.31659313446876369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0.68340686553123631</v>
          </cell>
          <cell r="C46">
            <v>0.31659313446876369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0.68340686553123631</v>
          </cell>
          <cell r="C47">
            <v>0.31659313446876369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0.69456671189270403</v>
          </cell>
          <cell r="C51">
            <v>0.30543328810729597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PTD</v>
          </cell>
          <cell r="B52">
            <v>0.50579249900415113</v>
          </cell>
          <cell r="C52">
            <v>0.22242048665112085</v>
          </cell>
          <cell r="D52">
            <v>0.27178701434472802</v>
          </cell>
          <cell r="E52">
            <v>0.27178701434472802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0.68463075991965539</v>
          </cell>
          <cell r="C53">
            <v>0.12835032898844131</v>
          </cell>
          <cell r="D53">
            <v>0.18701891109192986</v>
          </cell>
          <cell r="E53">
            <v>0.15933465063824018</v>
          </cell>
          <cell r="F53">
            <v>2.3871265700870642E-2</v>
          </cell>
          <cell r="G53">
            <v>3.8129947528190481E-3</v>
          </cell>
          <cell r="H53">
            <v>1.0000000000000269</v>
          </cell>
        </row>
        <row r="54">
          <cell r="A54" t="str">
            <v>SCHMA</v>
          </cell>
          <cell r="B54">
            <v>0.50857871375018493</v>
          </cell>
          <cell r="C54">
            <v>0.16619636578252911</v>
          </cell>
          <cell r="D54">
            <v>0.32522492046728546</v>
          </cell>
          <cell r="E54">
            <v>0.31173645557641066</v>
          </cell>
          <cell r="F54">
            <v>1.1915414392442548E-2</v>
          </cell>
          <cell r="G54">
            <v>1.5730504984322585E-3</v>
          </cell>
          <cell r="H54">
            <v>0.99999999999999933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0.43898528203951998</v>
          </cell>
          <cell r="C56">
            <v>7.5001281348963889E-2</v>
          </cell>
          <cell r="D56">
            <v>0.48601343661151614</v>
          </cell>
          <cell r="E56">
            <v>0.35337945735409804</v>
          </cell>
          <cell r="F56">
            <v>0.1326339792574181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0.43604112976585901</v>
          </cell>
          <cell r="C57">
            <v>7.5756810224820489E-2</v>
          </cell>
          <cell r="D57">
            <v>0.48820206000932043</v>
          </cell>
          <cell r="E57">
            <v>0.35514942055276266</v>
          </cell>
          <cell r="F57">
            <v>0.13305263945655776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0.50960696576565756</v>
          </cell>
          <cell r="C58">
            <v>0.16754378502979178</v>
          </cell>
          <cell r="D58">
            <v>0.32284924920455016</v>
          </cell>
          <cell r="E58">
            <v>0.3111211748026983</v>
          </cell>
          <cell r="F58">
            <v>1.013178187747418E-2</v>
          </cell>
          <cell r="G58">
            <v>1.5962925243777227E-3</v>
          </cell>
          <cell r="H58">
            <v>0.99999999999999944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0.99857856914329268</v>
          </cell>
          <cell r="C60">
            <v>1.5211196105773643E-4</v>
          </cell>
          <cell r="D60">
            <v>1.2693188956496488E-3</v>
          </cell>
          <cell r="E60">
            <v>9.0420651603711013E-4</v>
          </cell>
          <cell r="F60">
            <v>3.6511237961253857E-4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0.81467201499388697</v>
          </cell>
          <cell r="C61">
            <v>1.549821589872505E-2</v>
          </cell>
          <cell r="D61">
            <v>0.1698297691073882</v>
          </cell>
          <cell r="E61">
            <v>0.11680157298516253</v>
          </cell>
          <cell r="F61">
            <v>2.3562641275558377E-2</v>
          </cell>
          <cell r="G61">
            <v>2.9465554846667304E-2</v>
          </cell>
          <cell r="H61">
            <v>1.0000000000000002</v>
          </cell>
        </row>
        <row r="62">
          <cell r="A62" t="str">
            <v>SCHMAT-SNP</v>
          </cell>
          <cell r="B62">
            <v>0.50387714340694745</v>
          </cell>
          <cell r="C62">
            <v>0.2192586299303253</v>
          </cell>
          <cell r="D62">
            <v>0.27686422666272725</v>
          </cell>
          <cell r="E62">
            <v>0.2766840379229753</v>
          </cell>
          <cell r="F62">
            <v>1.8018873975193917E-4</v>
          </cell>
          <cell r="G62">
            <v>0</v>
          </cell>
          <cell r="H62">
            <v>1</v>
          </cell>
        </row>
        <row r="63">
          <cell r="A63" t="str">
            <v>SCHMAT-SO</v>
          </cell>
          <cell r="B63">
            <v>0.42657506292493658</v>
          </cell>
          <cell r="C63">
            <v>6.1858231036687493E-2</v>
          </cell>
          <cell r="D63">
            <v>0.51156670603837584</v>
          </cell>
          <cell r="E63">
            <v>0.36781649030604324</v>
          </cell>
          <cell r="F63">
            <v>0.1437502157323326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0.61431004843945891</v>
          </cell>
          <cell r="C64">
            <v>0.15347066352476915</v>
          </cell>
          <cell r="D64">
            <v>0.23221928803577191</v>
          </cell>
          <cell r="E64">
            <v>0.21668183455320297</v>
          </cell>
          <cell r="F64">
            <v>6.2145099709114268E-3</v>
          </cell>
          <cell r="G64">
            <v>9.3229435116575238E-3</v>
          </cell>
          <cell r="H64">
            <v>1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0.45005320926638814</v>
          </cell>
          <cell r="C66">
            <v>6.1516549742485764E-2</v>
          </cell>
          <cell r="D66">
            <v>0.48843024099112625</v>
          </cell>
          <cell r="E66">
            <v>0.34921196895538881</v>
          </cell>
          <cell r="F66">
            <v>0.13921827203573744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0.42911800628192154</v>
          </cell>
          <cell r="C67">
            <v>6.1091947728051668E-2</v>
          </cell>
          <cell r="D67">
            <v>0.50979004599002686</v>
          </cell>
          <cell r="E67">
            <v>0.3631518312497185</v>
          </cell>
          <cell r="F67">
            <v>0.1466382147403083</v>
          </cell>
          <cell r="G67">
            <v>0</v>
          </cell>
          <cell r="H67">
            <v>1</v>
          </cell>
        </row>
        <row r="68">
          <cell r="A68" t="str">
            <v>SCHMDT</v>
          </cell>
          <cell r="B68">
            <v>0.61640317184370019</v>
          </cell>
          <cell r="C68">
            <v>0.15464243395845667</v>
          </cell>
          <cell r="D68">
            <v>0.22895439419784305</v>
          </cell>
          <cell r="E68">
            <v>0.21499300425864104</v>
          </cell>
          <cell r="F68">
            <v>4.5196442433620022E-3</v>
          </cell>
          <cell r="G68">
            <v>9.4417456958399999E-3</v>
          </cell>
          <cell r="H68">
            <v>0.99999999999999989</v>
          </cell>
        </row>
        <row r="69">
          <cell r="A69" t="str">
            <v>SCHMDT-GPS</v>
          </cell>
          <cell r="B69">
            <v>0.50390599523411239</v>
          </cell>
          <cell r="C69">
            <v>0.21915356275118467</v>
          </cell>
          <cell r="D69">
            <v>0.2769404420147028</v>
          </cell>
          <cell r="E69">
            <v>0.27660379423502013</v>
          </cell>
          <cell r="F69">
            <v>3.3664777968268558E-4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0.98979364666529157</v>
          </cell>
          <cell r="C70">
            <v>9.1616572373758049E-3</v>
          </cell>
          <cell r="D70">
            <v>1.0446960973326423E-3</v>
          </cell>
          <cell r="E70">
            <v>1.0203543384794185E-3</v>
          </cell>
          <cell r="F70">
            <v>2.4341758853223721E-5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0.85297625672056399</v>
          </cell>
          <cell r="C71">
            <v>1.2345606339431232E-2</v>
          </cell>
          <cell r="D71">
            <v>0.1346781369400048</v>
          </cell>
          <cell r="E71">
            <v>0.10859621428345666</v>
          </cell>
          <cell r="F71">
            <v>2.1494621633170063E-2</v>
          </cell>
          <cell r="G71">
            <v>4.5873010233780567E-3</v>
          </cell>
          <cell r="H71">
            <v>1</v>
          </cell>
        </row>
        <row r="72">
          <cell r="A72" t="str">
            <v>SCHMDT-SNP</v>
          </cell>
          <cell r="B72">
            <v>0.50384391570480436</v>
          </cell>
          <cell r="C72">
            <v>0.2193796323511954</v>
          </cell>
          <cell r="D72">
            <v>0.27677645194400013</v>
          </cell>
          <cell r="E72">
            <v>0.27677645194400013</v>
          </cell>
          <cell r="F72">
            <v>0</v>
          </cell>
          <cell r="G72">
            <v>0</v>
          </cell>
          <cell r="H72">
            <v>0.99999999999999978</v>
          </cell>
        </row>
        <row r="73">
          <cell r="A73" t="str">
            <v>SCHMDT-SO</v>
          </cell>
          <cell r="B73">
            <v>0.34567702938622691</v>
          </cell>
          <cell r="C73">
            <v>9.1920768701336378E-2</v>
          </cell>
          <cell r="D73">
            <v>0.56240220191243662</v>
          </cell>
          <cell r="E73">
            <v>0.13826338947674435</v>
          </cell>
          <cell r="F73">
            <v>1.2823156057375853E-2</v>
          </cell>
          <cell r="G73">
            <v>0.41131565637831641</v>
          </cell>
          <cell r="H73">
            <v>1</v>
          </cell>
        </row>
        <row r="74">
          <cell r="A74" t="str">
            <v>SIT</v>
          </cell>
          <cell r="B74">
            <v>1.2613421931550963</v>
          </cell>
          <cell r="C74">
            <v>5.492748734990208E-3</v>
          </cell>
          <cell r="D74">
            <v>-0.2668349418904386</v>
          </cell>
          <cell r="E74">
            <v>-0.28738529359278026</v>
          </cell>
          <cell r="F74">
            <v>2.06543085462477E-2</v>
          </cell>
          <cell r="G74">
            <v>-1.0395684390605305E-4</v>
          </cell>
          <cell r="H74">
            <v>0.99999999999964806</v>
          </cell>
        </row>
        <row r="75">
          <cell r="A75" t="str">
            <v>T</v>
          </cell>
          <cell r="B75">
            <v>0</v>
          </cell>
          <cell r="C75">
            <v>1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</v>
          </cell>
        </row>
        <row r="76">
          <cell r="A76" t="str">
            <v>TAXDEPR</v>
          </cell>
          <cell r="B76">
            <v>0.57257399437245315</v>
          </cell>
          <cell r="C76">
            <v>0.17545459019840789</v>
          </cell>
          <cell r="D76">
            <v>0.25197141542913898</v>
          </cell>
          <cell r="E76">
            <v>0.24741913806752291</v>
          </cell>
          <cell r="F76">
            <v>4.5522773616160596E-3</v>
          </cell>
          <cell r="G76">
            <v>0</v>
          </cell>
          <cell r="H76">
            <v>1</v>
          </cell>
        </row>
        <row r="77">
          <cell r="A77" t="str">
            <v>TD</v>
          </cell>
          <cell r="B77">
            <v>0</v>
          </cell>
          <cell r="C77">
            <v>0.44215850474318114</v>
          </cell>
          <cell r="D77">
            <v>0.55784149525681881</v>
          </cell>
          <cell r="E77">
            <v>0.55784149525681881</v>
          </cell>
          <cell r="F77">
            <v>0</v>
          </cell>
          <cell r="G77">
            <v>0</v>
          </cell>
          <cell r="H77">
            <v>1</v>
          </cell>
        </row>
        <row r="78">
          <cell r="A78" t="str">
            <v>WSF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0.17743663767138473</v>
          </cell>
          <cell r="C19">
            <v>0.51056356090620303</v>
          </cell>
          <cell r="D19">
            <v>0.18029442254184178</v>
          </cell>
          <cell r="E19">
            <v>3.663568764167812E-2</v>
          </cell>
          <cell r="F19">
            <v>9.5069691238892265E-2</v>
          </cell>
          <cell r="G19">
            <v>1</v>
          </cell>
        </row>
        <row r="20">
          <cell r="A20" t="str">
            <v>PLNT2</v>
          </cell>
          <cell r="B20">
            <v>0.25790201520032657</v>
          </cell>
          <cell r="C20">
            <v>0.74209798479967337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9.9050729100716148E-2</v>
          </cell>
          <cell r="C21">
            <v>0.82361814135809763</v>
          </cell>
          <cell r="D21">
            <v>7.3221224417730577E-3</v>
          </cell>
          <cell r="E21">
            <v>7.0009007099413184E-2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0.17743663767138471</v>
          </cell>
          <cell r="C22">
            <v>0.51056356090620292</v>
          </cell>
          <cell r="D22">
            <v>0.18029442254184175</v>
          </cell>
          <cell r="E22">
            <v>3.663568764167812E-2</v>
          </cell>
          <cell r="F22">
            <v>9.5069691238892279E-2</v>
          </cell>
          <cell r="G22">
            <v>0.99999999999999978</v>
          </cell>
        </row>
        <row r="23">
          <cell r="A23" t="str">
            <v>GENL</v>
          </cell>
          <cell r="B23">
            <v>0.17743663767138471</v>
          </cell>
          <cell r="C23">
            <v>0.51056356090620303</v>
          </cell>
          <cell r="D23">
            <v>0.18029442254184178</v>
          </cell>
          <cell r="E23">
            <v>3.663568764167812E-2</v>
          </cell>
          <cell r="F23">
            <v>9.5069691238892265E-2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0.20746859569083956</v>
          </cell>
          <cell r="C25">
            <v>0.46919738508124692</v>
          </cell>
          <cell r="D25">
            <v>0.19387409178224363</v>
          </cell>
          <cell r="E25">
            <v>3.2133523409771818E-2</v>
          </cell>
          <cell r="F25">
            <v>9.7326404035897901E-2</v>
          </cell>
          <cell r="G25">
            <v>0.99999999999999989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0.3461484003476229</v>
          </cell>
          <cell r="G15">
            <v>0.27714190730544991</v>
          </cell>
          <cell r="H15">
            <v>8.8893933934608704E-2</v>
          </cell>
          <cell r="I15">
            <v>1.8411158366343089E-3</v>
          </cell>
          <cell r="J15">
            <v>0.16676583628548822</v>
          </cell>
          <cell r="K15">
            <v>7.0860901420777278E-3</v>
          </cell>
          <cell r="L15">
            <v>1.9995583660614691E-4</v>
          </cell>
          <cell r="M15">
            <v>3.6884508456680096E-4</v>
          </cell>
          <cell r="N15">
            <v>6.5486496063917571E-2</v>
          </cell>
          <cell r="O15">
            <v>6.1474885781010022E-4</v>
          </cell>
          <cell r="P15">
            <v>8.3923541517602687E-3</v>
          </cell>
          <cell r="Q15">
            <v>2.0243320875040226E-2</v>
          </cell>
          <cell r="R15">
            <v>1.6816995278417228E-2</v>
          </cell>
          <cell r="S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0.33014415729742819</v>
          </cell>
          <cell r="G16">
            <v>0.27509551193609805</v>
          </cell>
          <cell r="H16">
            <v>9.1217445251843041E-2</v>
          </cell>
          <cell r="I16">
            <v>2.4751773382575433E-3</v>
          </cell>
          <cell r="J16">
            <v>0.17406554349443759</v>
          </cell>
          <cell r="K16">
            <v>7.447028376383032E-3</v>
          </cell>
          <cell r="L16">
            <v>2.1383734116064355E-4</v>
          </cell>
          <cell r="M16">
            <v>4.9215859862509581E-4</v>
          </cell>
          <cell r="N16">
            <v>6.4163857169393046E-2</v>
          </cell>
          <cell r="O16">
            <v>5.8791063841491823E-4</v>
          </cell>
          <cell r="P16">
            <v>9.0089371401904841E-3</v>
          </cell>
          <cell r="Q16">
            <v>2.6044643362540199E-2</v>
          </cell>
          <cell r="R16">
            <v>1.9043792055228253E-2</v>
          </cell>
          <cell r="S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0.36215264339781766</v>
          </cell>
          <cell r="G17">
            <v>0.27918830267480171</v>
          </cell>
          <cell r="H17">
            <v>8.6570422617374354E-2</v>
          </cell>
          <cell r="I17">
            <v>1.2070543350110744E-3</v>
          </cell>
          <cell r="J17">
            <v>0.15946612907653884</v>
          </cell>
          <cell r="K17">
            <v>6.7251519077724245E-3</v>
          </cell>
          <cell r="L17">
            <v>1.8607433205165025E-4</v>
          </cell>
          <cell r="M17">
            <v>2.4553157050850616E-4</v>
          </cell>
          <cell r="N17">
            <v>6.6809134958442096E-2</v>
          </cell>
          <cell r="O17">
            <v>6.415870772052822E-4</v>
          </cell>
          <cell r="P17">
            <v>7.7757711633300534E-3</v>
          </cell>
          <cell r="Q17">
            <v>1.4441998387540251E-2</v>
          </cell>
          <cell r="R17">
            <v>1.4590198501606205E-2</v>
          </cell>
          <cell r="S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D18">
            <v>0</v>
          </cell>
          <cell r="E18">
            <v>0</v>
          </cell>
          <cell r="F18">
            <v>0.35685248193826696</v>
          </cell>
          <cell r="G18">
            <v>0.28098891726056074</v>
          </cell>
          <cell r="H18">
            <v>8.7206283909940618E-2</v>
          </cell>
          <cell r="I18">
            <v>1.2132473460716795E-3</v>
          </cell>
          <cell r="J18">
            <v>0.16104033096385387</v>
          </cell>
          <cell r="K18">
            <v>6.5489686159910278E-3</v>
          </cell>
          <cell r="L18">
            <v>1.8859896668711358E-4</v>
          </cell>
          <cell r="M18">
            <v>2.4676561242571049E-4</v>
          </cell>
          <cell r="N18">
            <v>6.7052440030463054E-2</v>
          </cell>
          <cell r="O18">
            <v>6.337711094853973E-4</v>
          </cell>
          <cell r="P18">
            <v>7.8722180382793695E-3</v>
          </cell>
          <cell r="Q18">
            <v>1.5428205017251857E-2</v>
          </cell>
          <cell r="R18">
            <v>1.4727771190722523E-2</v>
          </cell>
          <cell r="S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>SSGCT</v>
          </cell>
          <cell r="D19">
            <v>0</v>
          </cell>
          <cell r="E19">
            <v>0</v>
          </cell>
          <cell r="F19">
            <v>0.34026820996116136</v>
          </cell>
          <cell r="G19">
            <v>0.27925253883748807</v>
          </cell>
          <cell r="H19">
            <v>8.9634475420693749E-2</v>
          </cell>
          <cell r="I19">
            <v>1.8552394296533451E-3</v>
          </cell>
          <cell r="J19">
            <v>0.1684281746267208</v>
          </cell>
          <cell r="K19">
            <v>6.9877923284921966E-3</v>
          </cell>
          <cell r="L19">
            <v>2.0254968993540476E-4</v>
          </cell>
          <cell r="M19">
            <v>3.7179940410827085E-4</v>
          </cell>
          <cell r="N19">
            <v>6.5838559456222676E-2</v>
          </cell>
          <cell r="O19">
            <v>6.1040227386528669E-4</v>
          </cell>
          <cell r="P19">
            <v>8.4949634528499358E-3</v>
          </cell>
          <cell r="Q19">
            <v>2.1072058720750513E-2</v>
          </cell>
          <cell r="R19">
            <v>1.6983236398058273E-2</v>
          </cell>
          <cell r="S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D20">
            <v>0</v>
          </cell>
          <cell r="E20">
            <v>0</v>
          </cell>
          <cell r="F20">
            <v>0.35007684755743257</v>
          </cell>
          <cell r="G20">
            <v>0.27667587754118128</v>
          </cell>
          <cell r="H20">
            <v>8.9837869142854507E-2</v>
          </cell>
          <cell r="I20">
            <v>2.1169705009157365E-3</v>
          </cell>
          <cell r="J20">
            <v>0.16830351151621933</v>
          </cell>
          <cell r="K20">
            <v>3.8468420821479265E-3</v>
          </cell>
          <cell r="L20">
            <v>1.9940517129058802E-4</v>
          </cell>
          <cell r="M20">
            <v>4.3055638122537984E-4</v>
          </cell>
          <cell r="N20">
            <v>6.5669762940050072E-2</v>
          </cell>
          <cell r="O20">
            <v>6.3849438634543793E-4</v>
          </cell>
          <cell r="P20">
            <v>8.2461106097112061E-3</v>
          </cell>
          <cell r="Q20">
            <v>1.7460906650906046E-2</v>
          </cell>
          <cell r="R20">
            <v>1.6496845519719888E-2</v>
          </cell>
          <cell r="S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D21">
            <v>0</v>
          </cell>
          <cell r="E21">
            <v>0</v>
          </cell>
          <cell r="F21">
            <v>0.33506076766448412</v>
          </cell>
          <cell r="G21">
            <v>0.27578824548960756</v>
          </cell>
          <cell r="H21">
            <v>9.1788282097134605E-2</v>
          </cell>
          <cell r="I21">
            <v>2.5590540142830533E-3</v>
          </cell>
          <cell r="J21">
            <v>0.17446336466919565</v>
          </cell>
          <cell r="K21">
            <v>4.0455924207152168E-3</v>
          </cell>
          <cell r="L21">
            <v>2.1202759055625591E-4</v>
          </cell>
          <cell r="M21">
            <v>5.1152597418173764E-4</v>
          </cell>
          <cell r="N21">
            <v>6.4852692406826479E-2</v>
          </cell>
          <cell r="O21">
            <v>6.1668327314505055E-4</v>
          </cell>
          <cell r="P21">
            <v>8.8040520550055311E-3</v>
          </cell>
          <cell r="Q21">
            <v>2.2826866487845373E-2</v>
          </cell>
          <cell r="R21">
            <v>1.8470845857019358E-2</v>
          </cell>
          <cell r="S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</row>
        <row r="24">
          <cell r="A24" t="str">
            <v>F20</v>
          </cell>
          <cell r="B24" t="str">
            <v>12 Weighted Distribution Peaks</v>
          </cell>
          <cell r="C24">
            <v>0</v>
          </cell>
          <cell r="D24">
            <v>0</v>
          </cell>
          <cell r="E24">
            <v>0</v>
          </cell>
          <cell r="F24">
            <v>0.4707810800032789</v>
          </cell>
          <cell r="G24">
            <v>0.33195406095819258</v>
          </cell>
          <cell r="H24">
            <v>9.6141941246542115E-2</v>
          </cell>
          <cell r="I24">
            <v>7.492994782912029E-4</v>
          </cell>
          <cell r="J24">
            <v>0</v>
          </cell>
          <cell r="K24">
            <v>1.3031919730716126E-2</v>
          </cell>
          <cell r="L24">
            <v>1.7660135383184555E-4</v>
          </cell>
          <cell r="M24">
            <v>1.6273362534603863E-4</v>
          </cell>
          <cell r="N24">
            <v>8.619861671738005E-2</v>
          </cell>
          <cell r="O24">
            <v>8.0374688642115581E-4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</row>
        <row r="25">
          <cell r="A25" t="str">
            <v>F21</v>
          </cell>
          <cell r="B25" t="str">
            <v>Transformers      - NCP</v>
          </cell>
          <cell r="C25">
            <v>0</v>
          </cell>
          <cell r="D25">
            <v>0</v>
          </cell>
          <cell r="E25">
            <v>0</v>
          </cell>
          <cell r="F25">
            <v>0.59055368391181151</v>
          </cell>
          <cell r="G25">
            <v>0.23978681675195562</v>
          </cell>
          <cell r="H25">
            <v>6.3362723263065746E-2</v>
          </cell>
          <cell r="I25">
            <v>3.6483710767670928E-3</v>
          </cell>
          <cell r="J25">
            <v>0</v>
          </cell>
          <cell r="K25">
            <v>2.5710409495489625E-2</v>
          </cell>
          <cell r="L25">
            <v>1.1517789034312014E-4</v>
          </cell>
          <cell r="M25">
            <v>8.5950976985743111E-4</v>
          </cell>
          <cell r="N25">
            <v>7.4564681784161146E-2</v>
          </cell>
          <cell r="O25">
            <v>1.3986260565486363E-3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</row>
        <row r="26">
          <cell r="A26" t="str">
            <v>F22</v>
          </cell>
          <cell r="B26" t="str">
            <v>Secondary Lines - NCP</v>
          </cell>
          <cell r="C26">
            <v>0</v>
          </cell>
          <cell r="D26">
            <v>0</v>
          </cell>
          <cell r="E26">
            <v>0</v>
          </cell>
          <cell r="F26">
            <v>0.88789261336042413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0.11210738663957574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1</v>
          </cell>
        </row>
        <row r="27">
          <cell r="A27" t="str">
            <v>F30</v>
          </cell>
          <cell r="B27" t="str">
            <v>MWH @ Input</v>
          </cell>
          <cell r="C27">
            <v>0</v>
          </cell>
          <cell r="D27">
            <v>0</v>
          </cell>
          <cell r="E27">
            <v>0</v>
          </cell>
          <cell r="F27">
            <v>0.2981356711970386</v>
          </cell>
          <cell r="G27">
            <v>0.27100272119739433</v>
          </cell>
          <cell r="H27">
            <v>9.5864467886311699E-2</v>
          </cell>
          <cell r="I27">
            <v>3.743300341504011E-3</v>
          </cell>
          <cell r="J27">
            <v>0.18866495791233626</v>
          </cell>
          <cell r="K27">
            <v>8.168904844993637E-3</v>
          </cell>
          <cell r="L27">
            <v>2.4160035026963683E-4</v>
          </cell>
          <cell r="M27">
            <v>7.3878562674168518E-4</v>
          </cell>
          <cell r="N27">
            <v>6.1518579380343982E-2</v>
          </cell>
          <cell r="O27">
            <v>5.3423419962455416E-4</v>
          </cell>
          <cell r="P27">
            <v>1.0242103117050911E-2</v>
          </cell>
          <cell r="Q27">
            <v>3.7647288337540143E-2</v>
          </cell>
          <cell r="R27">
            <v>2.3497385608850296E-2</v>
          </cell>
          <cell r="S27">
            <v>1</v>
          </cell>
        </row>
        <row r="28">
          <cell r="A28" t="str">
            <v>F32</v>
          </cell>
          <cell r="B28" t="str">
            <v>Seasonal System Energy Combustion Turbine</v>
          </cell>
          <cell r="C28" t="str">
            <v>SSECT</v>
          </cell>
          <cell r="D28">
            <v>0</v>
          </cell>
          <cell r="E28">
            <v>0</v>
          </cell>
          <cell r="F28">
            <v>0.29051539402984472</v>
          </cell>
          <cell r="G28">
            <v>0.27404340356827012</v>
          </cell>
          <cell r="H28">
            <v>9.6919049952953126E-2</v>
          </cell>
          <cell r="I28">
            <v>3.7812156803983419E-3</v>
          </cell>
          <cell r="J28">
            <v>0.19059170561532157</v>
          </cell>
          <cell r="K28">
            <v>8.3042634659957031E-3</v>
          </cell>
          <cell r="L28">
            <v>2.4440185968027835E-4</v>
          </cell>
          <cell r="M28">
            <v>7.469007791559521E-4</v>
          </cell>
          <cell r="N28">
            <v>6.2196917733501562E-2</v>
          </cell>
          <cell r="O28">
            <v>5.4029576700495498E-4</v>
          </cell>
          <cell r="P28">
            <v>1.0363199696561638E-2</v>
          </cell>
          <cell r="Q28">
            <v>3.800361983124647E-2</v>
          </cell>
          <cell r="R28">
            <v>2.3749632020065511E-2</v>
          </cell>
          <cell r="S28">
            <v>1</v>
          </cell>
        </row>
        <row r="29">
          <cell r="A29" t="str">
            <v>F33</v>
          </cell>
          <cell r="B29" t="str">
            <v>Seasonal System Energy Cholla</v>
          </cell>
          <cell r="C29" t="str">
            <v>SSECH</v>
          </cell>
          <cell r="D29">
            <v>0</v>
          </cell>
          <cell r="E29">
            <v>0</v>
          </cell>
          <cell r="F29">
            <v>0.29001252798563881</v>
          </cell>
          <cell r="G29">
            <v>0.2731253493348863</v>
          </cell>
          <cell r="H29">
            <v>9.7639520959974885E-2</v>
          </cell>
          <cell r="I29">
            <v>3.8853045543850036E-3</v>
          </cell>
          <cell r="J29">
            <v>0.19294292412812464</v>
          </cell>
          <cell r="K29">
            <v>4.6418434364170888E-3</v>
          </cell>
          <cell r="L29">
            <v>2.4989484835325951E-4</v>
          </cell>
          <cell r="M29">
            <v>7.5443475305081106E-4</v>
          </cell>
          <cell r="N29">
            <v>6.2401480807155671E-2</v>
          </cell>
          <cell r="O29">
            <v>5.5124993354388843E-4</v>
          </cell>
          <cell r="P29">
            <v>1.0477876390888503E-2</v>
          </cell>
          <cell r="Q29">
            <v>3.8924745998663357E-2</v>
          </cell>
          <cell r="R29">
            <v>2.4392846868917774E-2</v>
          </cell>
          <cell r="S29">
            <v>1</v>
          </cell>
        </row>
        <row r="30">
          <cell r="A30" t="str">
            <v>F34</v>
          </cell>
          <cell r="B30" t="str">
            <v>Seasonal System Energy Contracts</v>
          </cell>
          <cell r="C30" t="str">
            <v>SSEC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</row>
        <row r="31">
          <cell r="A31" t="str">
            <v>F40</v>
          </cell>
          <cell r="B31" t="str">
            <v>Average Customers</v>
          </cell>
          <cell r="C31">
            <v>0</v>
          </cell>
          <cell r="D31">
            <v>0</v>
          </cell>
          <cell r="E31">
            <v>0</v>
          </cell>
          <cell r="F31">
            <v>0.86644901411377973</v>
          </cell>
          <cell r="G31">
            <v>1.8399491404001402E-2</v>
          </cell>
          <cell r="H31">
            <v>3.550863511828087E-4</v>
          </cell>
          <cell r="I31">
            <v>1.1688961207919509E-2</v>
          </cell>
          <cell r="J31">
            <v>1.9258920742118438E-4</v>
          </cell>
          <cell r="K31">
            <v>3.4485504953855831E-3</v>
          </cell>
          <cell r="L31">
            <v>2.7010636340821111E-3</v>
          </cell>
          <cell r="M31">
            <v>5.6813816189249392E-4</v>
          </cell>
          <cell r="N31">
            <v>9.6180253868685867E-2</v>
          </cell>
          <cell r="O31">
            <v>1.3240508010206427E-5</v>
          </cell>
          <cell r="P31">
            <v>1.2036825463824024E-6</v>
          </cell>
          <cell r="Q31">
            <v>1.2036825463824024E-6</v>
          </cell>
          <cell r="R31">
            <v>1.2036825463824024E-6</v>
          </cell>
          <cell r="S31">
            <v>1</v>
          </cell>
        </row>
        <row r="32">
          <cell r="A32" t="str">
            <v>F41</v>
          </cell>
          <cell r="B32" t="str">
            <v>Weighted Customers Acct 902</v>
          </cell>
          <cell r="C32">
            <v>0</v>
          </cell>
          <cell r="D32">
            <v>0</v>
          </cell>
          <cell r="E32">
            <v>0</v>
          </cell>
          <cell r="F32">
            <v>0.79450159308294821</v>
          </cell>
          <cell r="G32">
            <v>3.4924317228300562E-2</v>
          </cell>
          <cell r="H32">
            <v>1.0673201016540325E-2</v>
          </cell>
          <cell r="I32">
            <v>0</v>
          </cell>
          <cell r="J32">
            <v>7.4365062583677611E-3</v>
          </cell>
          <cell r="K32">
            <v>1.476744052914159E-2</v>
          </cell>
          <cell r="L32">
            <v>2.7492203824199652E-3</v>
          </cell>
          <cell r="M32">
            <v>5.7826738881560768E-4</v>
          </cell>
          <cell r="N32">
            <v>0.13405445997295945</v>
          </cell>
          <cell r="O32">
            <v>8.9843803347057673E-6</v>
          </cell>
          <cell r="P32">
            <v>3.4866901077807761E-5</v>
          </cell>
          <cell r="Q32">
            <v>1.3557142954691761E-4</v>
          </cell>
          <cell r="R32">
            <v>1.3557142954691761E-4</v>
          </cell>
          <cell r="S32">
            <v>1</v>
          </cell>
        </row>
        <row r="33">
          <cell r="A33" t="str">
            <v>F42</v>
          </cell>
          <cell r="B33" t="str">
            <v>Weighted Customers Acct 903</v>
          </cell>
          <cell r="C33">
            <v>0</v>
          </cell>
          <cell r="D33">
            <v>0</v>
          </cell>
          <cell r="E33">
            <v>0</v>
          </cell>
          <cell r="F33">
            <v>0.87121091198399014</v>
          </cell>
          <cell r="G33">
            <v>1.8685618887272257E-2</v>
          </cell>
          <cell r="H33">
            <v>3.6060824098817972E-4</v>
          </cell>
          <cell r="I33">
            <v>1.0806265281044006E-2</v>
          </cell>
          <cell r="J33">
            <v>1.4291196877289566E-3</v>
          </cell>
          <cell r="K33">
            <v>3.5368533735182337E-3</v>
          </cell>
          <cell r="L33">
            <v>2.4986356816757084E-3</v>
          </cell>
          <cell r="M33">
            <v>5.2555973340059469E-4</v>
          </cell>
          <cell r="N33">
            <v>9.0906317860013006E-2</v>
          </cell>
          <cell r="O33">
            <v>1.3313276223762299E-5</v>
          </cell>
          <cell r="P33">
            <v>8.9319980483059787E-6</v>
          </cell>
          <cell r="Q33">
            <v>8.9319980483059787E-6</v>
          </cell>
          <cell r="R33">
            <v>8.9319980483059787E-6</v>
          </cell>
          <cell r="S33">
            <v>1</v>
          </cell>
        </row>
        <row r="34">
          <cell r="A34" t="str">
            <v>F43</v>
          </cell>
          <cell r="B34" t="str">
            <v>Residential Split</v>
          </cell>
          <cell r="C34">
            <v>0</v>
          </cell>
          <cell r="D34">
            <v>0</v>
          </cell>
          <cell r="E34">
            <v>0</v>
          </cell>
          <cell r="F34">
            <v>0.99998471888655327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1.5281113446754698E-5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</row>
        <row r="35">
          <cell r="A35" t="str">
            <v>F44</v>
          </cell>
          <cell r="B35" t="str">
            <v>Commercial Split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0.15333495510637357</v>
          </cell>
          <cell r="H35">
            <v>1.9129550179132204E-3</v>
          </cell>
          <cell r="I35">
            <v>0</v>
          </cell>
          <cell r="J35">
            <v>2.9855367331593611E-4</v>
          </cell>
          <cell r="K35">
            <v>0</v>
          </cell>
          <cell r="L35">
            <v>0</v>
          </cell>
          <cell r="M35">
            <v>0</v>
          </cell>
          <cell r="N35">
            <v>0.84445353620239727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</row>
        <row r="36">
          <cell r="A36" t="str">
            <v>F45</v>
          </cell>
          <cell r="B36" t="str">
            <v>Industrial / Irrigation Split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0.17540597495971241</v>
          </cell>
          <cell r="H36">
            <v>1.5123342010660717E-2</v>
          </cell>
          <cell r="I36">
            <v>0</v>
          </cell>
          <cell r="J36">
            <v>1.5991074748977315E-2</v>
          </cell>
          <cell r="K36">
            <v>0.3551506136110078</v>
          </cell>
          <cell r="L36">
            <v>0</v>
          </cell>
          <cell r="M36">
            <v>0</v>
          </cell>
          <cell r="N36">
            <v>0.43795710921036318</v>
          </cell>
          <cell r="O36">
            <v>0</v>
          </cell>
          <cell r="P36">
            <v>1.2396181975951408E-4</v>
          </cell>
          <cell r="Q36">
            <v>1.2396181975951408E-4</v>
          </cell>
          <cell r="R36">
            <v>1.2396181975951408E-4</v>
          </cell>
          <cell r="S36">
            <v>1</v>
          </cell>
        </row>
        <row r="37">
          <cell r="A37" t="str">
            <v>F46</v>
          </cell>
          <cell r="B37" t="str">
            <v>Lighting / OSPA  Split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0.78144363080389478</v>
          </cell>
          <cell r="J37">
            <v>0</v>
          </cell>
          <cell r="K37">
            <v>0</v>
          </cell>
          <cell r="L37">
            <v>0.18057455540355677</v>
          </cell>
          <cell r="M37">
            <v>3.7981813792548481E-2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</row>
        <row r="38">
          <cell r="A38" t="str">
            <v>F47</v>
          </cell>
          <cell r="B38" t="str">
            <v>Wtd Customers Acct 902 - irrigation</v>
          </cell>
          <cell r="C38">
            <v>0</v>
          </cell>
          <cell r="D38">
            <v>0</v>
          </cell>
          <cell r="E38">
            <v>0</v>
          </cell>
          <cell r="F38">
            <v>0.80012907615042528</v>
          </cell>
          <cell r="G38">
            <v>3.5171687410508537E-2</v>
          </cell>
          <cell r="H38">
            <v>1.0748799679298562E-2</v>
          </cell>
          <cell r="I38">
            <v>0</v>
          </cell>
          <cell r="J38">
            <v>7.4891792969299159E-3</v>
          </cell>
          <cell r="K38">
            <v>7.7890032368576924E-3</v>
          </cell>
          <cell r="L38">
            <v>2.7686932082588629E-3</v>
          </cell>
          <cell r="M38">
            <v>5.82363277316481E-4</v>
          </cell>
          <cell r="N38">
            <v>0.13500397248518778</v>
          </cell>
          <cell r="O38">
            <v>9.0480170204537995E-6</v>
          </cell>
          <cell r="P38">
            <v>3.5113864579377825E-5</v>
          </cell>
          <cell r="Q38">
            <v>1.365316868086413E-4</v>
          </cell>
          <cell r="R38">
            <v>1.365316868086413E-4</v>
          </cell>
          <cell r="S38">
            <v>1</v>
          </cell>
        </row>
        <row r="39">
          <cell r="A39" t="str">
            <v>F48</v>
          </cell>
          <cell r="B39" t="str">
            <v>Wtd Customers Acct 903 - irrigation</v>
          </cell>
          <cell r="C39">
            <v>0</v>
          </cell>
          <cell r="D39">
            <v>0</v>
          </cell>
          <cell r="E39">
            <v>0</v>
          </cell>
          <cell r="F39">
            <v>0.87268092592419133</v>
          </cell>
          <cell r="G39">
            <v>1.8717147556011064E-2</v>
          </cell>
          <cell r="H39">
            <v>3.6121670345566289E-4</v>
          </cell>
          <cell r="I39">
            <v>1.0824498937654747E-2</v>
          </cell>
          <cell r="J39">
            <v>1.4315310738058291E-3</v>
          </cell>
          <cell r="K39">
            <v>1.85549849574065E-3</v>
          </cell>
          <cell r="L39">
            <v>2.5028516863572644E-3</v>
          </cell>
          <cell r="M39">
            <v>5.2644652226409489E-4</v>
          </cell>
          <cell r="N39">
            <v>9.1059706152868819E-2</v>
          </cell>
          <cell r="O39">
            <v>1.3335740016822594E-5</v>
          </cell>
          <cell r="P39">
            <v>8.9470692112864306E-6</v>
          </cell>
          <cell r="Q39">
            <v>8.9470692112864306E-6</v>
          </cell>
          <cell r="R39">
            <v>8.9470692112864306E-6</v>
          </cell>
          <cell r="S39">
            <v>1</v>
          </cell>
        </row>
        <row r="40">
          <cell r="A40" t="str">
            <v>F50</v>
          </cell>
          <cell r="B40" t="str">
            <v>Contribution in Aid of Construction</v>
          </cell>
          <cell r="C40">
            <v>0</v>
          </cell>
          <cell r="D40">
            <v>0</v>
          </cell>
          <cell r="E40">
            <v>0</v>
          </cell>
          <cell r="F40">
            <v>0.15736072656272435</v>
          </cell>
          <cell r="G40">
            <v>2.7706430725220388E-2</v>
          </cell>
          <cell r="H40">
            <v>1.4655706087708829E-2</v>
          </cell>
          <cell r="I40">
            <v>7.2275376376838868E-2</v>
          </cell>
          <cell r="J40">
            <v>0.55846599187674095</v>
          </cell>
          <cell r="K40">
            <v>2.2113049525370673E-3</v>
          </cell>
          <cell r="L40">
            <v>2.7262602191836858E-3</v>
          </cell>
          <cell r="M40">
            <v>6.3707547574648289E-3</v>
          </cell>
          <cell r="N40">
            <v>0.15822744844158118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</row>
        <row r="41">
          <cell r="A41" t="str">
            <v>F51</v>
          </cell>
          <cell r="B41" t="str">
            <v>Security Deposits</v>
          </cell>
          <cell r="C41">
            <v>0</v>
          </cell>
          <cell r="D41">
            <v>0</v>
          </cell>
          <cell r="E41">
            <v>0</v>
          </cell>
          <cell r="F41">
            <v>0.26075906169504837</v>
          </cell>
          <cell r="G41">
            <v>2.9968509951039449E-2</v>
          </cell>
          <cell r="H41">
            <v>8.2251306973778818E-2</v>
          </cell>
          <cell r="I41">
            <v>1.0695391797479142E-3</v>
          </cell>
          <cell r="J41">
            <v>0.28583611654786145</v>
          </cell>
          <cell r="K41">
            <v>7.1929387323423216E-3</v>
          </cell>
          <cell r="L41">
            <v>0</v>
          </cell>
          <cell r="M41">
            <v>4.0838157835987204E-5</v>
          </cell>
          <cell r="N41">
            <v>0.26577596298169065</v>
          </cell>
          <cell r="O41">
            <v>0</v>
          </cell>
          <cell r="P41">
            <v>0</v>
          </cell>
          <cell r="Q41">
            <v>6.7105725780654907E-2</v>
          </cell>
          <cell r="R41">
            <v>0</v>
          </cell>
          <cell r="S41">
            <v>1</v>
          </cell>
        </row>
        <row r="42">
          <cell r="A42" t="str">
            <v>F60</v>
          </cell>
          <cell r="B42" t="str">
            <v>Meters</v>
          </cell>
          <cell r="C42">
            <v>0</v>
          </cell>
          <cell r="D42">
            <v>0</v>
          </cell>
          <cell r="E42">
            <v>0</v>
          </cell>
          <cell r="F42">
            <v>0.68497890837007003</v>
          </cell>
          <cell r="G42">
            <v>0.10902835722412574</v>
          </cell>
          <cell r="H42">
            <v>1.3486620889471447E-2</v>
          </cell>
          <cell r="I42">
            <v>0</v>
          </cell>
          <cell r="J42">
            <v>3.8957800440214296E-2</v>
          </cell>
          <cell r="K42">
            <v>1.1135492495671355E-2</v>
          </cell>
          <cell r="L42">
            <v>2.0350891354208589E-3</v>
          </cell>
          <cell r="M42">
            <v>4.2805796431312178E-4</v>
          </cell>
          <cell r="N42">
            <v>0.1306353806924791</v>
          </cell>
          <cell r="O42">
            <v>1.9981764371414636E-4</v>
          </cell>
          <cell r="P42">
            <v>3.03815838150666E-3</v>
          </cell>
          <cell r="Q42">
            <v>3.03815838150666E-3</v>
          </cell>
          <cell r="R42">
            <v>3.03815838150666E-3</v>
          </cell>
          <cell r="S42">
            <v>1</v>
          </cell>
        </row>
        <row r="43">
          <cell r="A43" t="str">
            <v>F70</v>
          </cell>
          <cell r="B43" t="str">
            <v>Services</v>
          </cell>
          <cell r="C43">
            <v>0</v>
          </cell>
          <cell r="D43">
            <v>0</v>
          </cell>
          <cell r="E43">
            <v>0</v>
          </cell>
          <cell r="F43">
            <v>0.78247152659940289</v>
          </cell>
          <cell r="G43">
            <v>7.9505021864011857E-2</v>
          </cell>
          <cell r="H43">
            <v>3.0064817283884603E-3</v>
          </cell>
          <cell r="I43">
            <v>0</v>
          </cell>
          <cell r="J43">
            <v>0</v>
          </cell>
          <cell r="K43">
            <v>0</v>
          </cell>
          <cell r="L43">
            <v>3.1363648863416945E-3</v>
          </cell>
          <cell r="M43">
            <v>6.5969885309860956E-4</v>
          </cell>
          <cell r="N43">
            <v>0.13122090606875636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</row>
        <row r="44">
          <cell r="A44" t="str">
            <v>F80</v>
          </cell>
          <cell r="B44" t="str">
            <v>Uncollectables</v>
          </cell>
          <cell r="C44">
            <v>0</v>
          </cell>
          <cell r="D44">
            <v>0</v>
          </cell>
          <cell r="E44">
            <v>0</v>
          </cell>
          <cell r="F44">
            <v>0.81065129837697247</v>
          </cell>
          <cell r="G44">
            <v>8.9623473350243746E-2</v>
          </cell>
          <cell r="H44">
            <v>2.7060566570668406E-2</v>
          </cell>
          <cell r="I44">
            <v>0</v>
          </cell>
          <cell r="J44">
            <v>4.2008370112631192E-2</v>
          </cell>
          <cell r="K44">
            <v>6.9250332500972005E-3</v>
          </cell>
          <cell r="L44">
            <v>0</v>
          </cell>
          <cell r="M44">
            <v>0</v>
          </cell>
          <cell r="N44">
            <v>2.3731258339386784E-2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</row>
        <row r="45">
          <cell r="A45" t="str">
            <v>F85</v>
          </cell>
          <cell r="B45" t="str">
            <v>Firm Sales - Utah Share</v>
          </cell>
          <cell r="C45">
            <v>0</v>
          </cell>
          <cell r="D45">
            <v>0</v>
          </cell>
          <cell r="E45">
            <v>0</v>
          </cell>
          <cell r="F45">
            <v>0.33643911685941369</v>
          </cell>
          <cell r="G45">
            <v>0.27844030436176387</v>
          </cell>
          <cell r="H45">
            <v>9.0747831870374704E-2</v>
          </cell>
          <cell r="I45">
            <v>2.1032880770656031E-3</v>
          </cell>
          <cell r="J45">
            <v>0.17158763334158497</v>
          </cell>
          <cell r="K45">
            <v>5.5538087700705971E-3</v>
          </cell>
          <cell r="L45">
            <v>2.0805063036667589E-4</v>
          </cell>
          <cell r="M45">
            <v>4.2118250800580954E-4</v>
          </cell>
          <cell r="N45">
            <v>6.5281456317390962E-2</v>
          </cell>
          <cell r="O45">
            <v>6.0592213968437589E-4</v>
          </cell>
          <cell r="P45">
            <v>8.6653162059154958E-3</v>
          </cell>
          <cell r="Q45">
            <v>2.2195812505219254E-2</v>
          </cell>
          <cell r="R45">
            <v>1.7750276413143921E-2</v>
          </cell>
          <cell r="S45">
            <v>1</v>
          </cell>
        </row>
        <row r="46">
          <cell r="A46" t="str">
            <v>F86</v>
          </cell>
          <cell r="B46" t="str">
            <v>Non Firm Sales - Utah Share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</row>
        <row r="47">
          <cell r="A47" t="str">
            <v>F87</v>
          </cell>
          <cell r="B47" t="str">
            <v>Firm Purchases (Non-Seasonal) - Utah Share</v>
          </cell>
          <cell r="C47">
            <v>0</v>
          </cell>
          <cell r="D47">
            <v>0</v>
          </cell>
          <cell r="E47">
            <v>0</v>
          </cell>
          <cell r="F47">
            <v>0.33498974344285004</v>
          </cell>
          <cell r="G47">
            <v>0.28084078818422581</v>
          </cell>
          <cell r="H47">
            <v>9.0054501965800449E-2</v>
          </cell>
          <cell r="I47">
            <v>1.7613441456342423E-3</v>
          </cell>
          <cell r="J47">
            <v>0.17018925634585255</v>
          </cell>
          <cell r="K47">
            <v>6.8123959913749038E-3</v>
          </cell>
          <cell r="L47">
            <v>2.0644925068073665E-4</v>
          </cell>
          <cell r="M47">
            <v>3.5087871195536835E-4</v>
          </cell>
          <cell r="N47">
            <v>6.5938301165770777E-2</v>
          </cell>
          <cell r="O47">
            <v>5.9761458220806822E-4</v>
          </cell>
          <cell r="P47">
            <v>8.5905776801710881E-3</v>
          </cell>
          <cell r="Q47">
            <v>2.2559342487497944E-2</v>
          </cell>
          <cell r="R47">
            <v>1.7108806045978326E-2</v>
          </cell>
          <cell r="S47">
            <v>1</v>
          </cell>
        </row>
        <row r="48">
          <cell r="A48" t="str">
            <v>F88</v>
          </cell>
          <cell r="B48" t="str">
            <v>Seasonal Purchases - Utah Share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</row>
        <row r="49">
          <cell r="A49" t="str">
            <v>F89</v>
          </cell>
          <cell r="B49" t="str">
            <v>Non firm Purchases - Utah Share</v>
          </cell>
          <cell r="C49">
            <v>0</v>
          </cell>
          <cell r="D49">
            <v>0</v>
          </cell>
          <cell r="E49">
            <v>0</v>
          </cell>
          <cell r="F49">
            <v>0.29979815750086991</v>
          </cell>
          <cell r="G49">
            <v>0.27153082767593717</v>
          </cell>
          <cell r="H49">
            <v>9.5725995590261306E-2</v>
          </cell>
          <cell r="I49">
            <v>3.7181488555205976E-3</v>
          </cell>
          <cell r="J49">
            <v>0.18749351497293129</v>
          </cell>
          <cell r="K49">
            <v>8.0535911679366912E-3</v>
          </cell>
          <cell r="L49">
            <v>2.3886121799682582E-4</v>
          </cell>
          <cell r="M49">
            <v>7.3423736915794228E-4</v>
          </cell>
          <cell r="N49">
            <v>6.1501767050476976E-2</v>
          </cell>
          <cell r="O49">
            <v>5.3622013078342295E-4</v>
          </cell>
          <cell r="P49">
            <v>1.0234264766295255E-2</v>
          </cell>
          <cell r="Q49">
            <v>3.7128983369368061E-2</v>
          </cell>
          <cell r="R49">
            <v>2.330543033246444E-2</v>
          </cell>
          <cell r="S49">
            <v>1</v>
          </cell>
        </row>
        <row r="50">
          <cell r="A50" t="str">
            <v>F90</v>
          </cell>
          <cell r="B50" t="str">
            <v>Coal (Non-Seasonal) - Utah Share</v>
          </cell>
          <cell r="C50">
            <v>0</v>
          </cell>
          <cell r="D50">
            <v>0</v>
          </cell>
          <cell r="E50">
            <v>0</v>
          </cell>
          <cell r="F50">
            <v>0.29747059687518912</v>
          </cell>
          <cell r="G50">
            <v>0.27117620780948143</v>
          </cell>
          <cell r="H50">
            <v>9.6063618438134102E-2</v>
          </cell>
          <cell r="I50">
            <v>3.7582113100422783E-3</v>
          </cell>
          <cell r="J50">
            <v>0.18905544445537212</v>
          </cell>
          <cell r="K50">
            <v>7.8104509563704924E-3</v>
          </cell>
          <cell r="L50">
            <v>2.4225345556404138E-4</v>
          </cell>
          <cell r="M50">
            <v>7.4034957202814291E-4</v>
          </cell>
          <cell r="N50">
            <v>6.1545309447119501E-2</v>
          </cell>
          <cell r="O50">
            <v>5.3424686961272292E-4</v>
          </cell>
          <cell r="P50">
            <v>1.0270609729365249E-2</v>
          </cell>
          <cell r="Q50">
            <v>3.778039999454734E-2</v>
          </cell>
          <cell r="R50">
            <v>2.3552301087173429E-2</v>
          </cell>
          <cell r="S50">
            <v>1</v>
          </cell>
        </row>
        <row r="51">
          <cell r="A51" t="str">
            <v>F91</v>
          </cell>
          <cell r="B51" t="str">
            <v>Seasonal Cholla Coal - Utah Share</v>
          </cell>
          <cell r="C51">
            <v>0</v>
          </cell>
          <cell r="D51">
            <v>0</v>
          </cell>
          <cell r="E51">
            <v>0</v>
          </cell>
          <cell r="F51">
            <v>0.29803711209295691</v>
          </cell>
          <cell r="G51">
            <v>0.27107811080878857</v>
          </cell>
          <cell r="H51">
            <v>9.603368022917208E-2</v>
          </cell>
          <cell r="I51">
            <v>3.7646542273027501E-3</v>
          </cell>
          <cell r="J51">
            <v>0.18891679191924748</v>
          </cell>
          <cell r="K51">
            <v>7.5128668404289226E-3</v>
          </cell>
          <cell r="L51">
            <v>2.4223451999822064E-4</v>
          </cell>
          <cell r="M51">
            <v>7.384535772482102E-4</v>
          </cell>
          <cell r="N51">
            <v>6.1573998749886297E-2</v>
          </cell>
          <cell r="O51">
            <v>5.3511731405607704E-4</v>
          </cell>
          <cell r="P51">
            <v>1.0278414652935297E-2</v>
          </cell>
          <cell r="Q51">
            <v>3.7776055628917352E-2</v>
          </cell>
          <cell r="R51">
            <v>2.3512509439061569E-2</v>
          </cell>
          <cell r="S51">
            <v>1</v>
          </cell>
        </row>
        <row r="52">
          <cell r="A52" t="str">
            <v>F92</v>
          </cell>
          <cell r="B52" t="str">
            <v>Gas (Non-Seasonal) - Utah Share</v>
          </cell>
          <cell r="C52">
            <v>0</v>
          </cell>
          <cell r="D52">
            <v>0</v>
          </cell>
          <cell r="E52">
            <v>0</v>
          </cell>
          <cell r="F52">
            <v>0.29980675988418126</v>
          </cell>
          <cell r="G52">
            <v>0.27119337098099933</v>
          </cell>
          <cell r="H52">
            <v>9.5792608050297309E-2</v>
          </cell>
          <cell r="I52">
            <v>3.7388727917208654E-3</v>
          </cell>
          <cell r="J52">
            <v>0.18799420859614349</v>
          </cell>
          <cell r="K52">
            <v>7.3373034389534785E-3</v>
          </cell>
          <cell r="L52">
            <v>2.4122954559097236E-4</v>
          </cell>
          <cell r="M52">
            <v>7.35771206711764E-4</v>
          </cell>
          <cell r="N52">
            <v>6.1607347581396285E-2</v>
          </cell>
          <cell r="O52">
            <v>5.3909962349364573E-4</v>
          </cell>
          <cell r="P52">
            <v>1.0220696319511637E-2</v>
          </cell>
          <cell r="Q52">
            <v>3.7361039545440587E-2</v>
          </cell>
          <cell r="R52">
            <v>2.3431692435559603E-2</v>
          </cell>
          <cell r="S52">
            <v>1</v>
          </cell>
        </row>
        <row r="53">
          <cell r="A53" t="str">
            <v>F93</v>
          </cell>
          <cell r="B53" t="str">
            <v>Seasonal CT Gas - Utah Share</v>
          </cell>
          <cell r="C53">
            <v>0</v>
          </cell>
          <cell r="D53">
            <v>0</v>
          </cell>
          <cell r="E53">
            <v>0</v>
          </cell>
          <cell r="F53">
            <v>0.29601091350693043</v>
          </cell>
          <cell r="G53">
            <v>0.27107096281757431</v>
          </cell>
          <cell r="H53">
            <v>9.6180378447097273E-2</v>
          </cell>
          <cell r="I53">
            <v>3.7663464777364679E-3</v>
          </cell>
          <cell r="J53">
            <v>0.18990214303332312</v>
          </cell>
          <cell r="K53">
            <v>8.0618697126322528E-3</v>
          </cell>
          <cell r="L53">
            <v>2.4265412429505927E-4</v>
          </cell>
          <cell r="M53">
            <v>7.4442531661012782E-4</v>
          </cell>
          <cell r="N53">
            <v>6.1507878969924837E-2</v>
          </cell>
          <cell r="O53">
            <v>5.3193896728645376E-4</v>
          </cell>
          <cell r="P53">
            <v>1.0282127393483897E-2</v>
          </cell>
          <cell r="Q53">
            <v>3.8048258075726683E-2</v>
          </cell>
          <cell r="R53">
            <v>2.3650103157378997E-2</v>
          </cell>
          <cell r="S53">
            <v>1</v>
          </cell>
        </row>
        <row r="54">
          <cell r="A54" t="str">
            <v>F94</v>
          </cell>
          <cell r="B54" t="str">
            <v>Other Generation - Utah Share</v>
          </cell>
          <cell r="C54">
            <v>0</v>
          </cell>
          <cell r="D54">
            <v>0</v>
          </cell>
          <cell r="E54">
            <v>0</v>
          </cell>
          <cell r="F54">
            <v>0.29768750074992412</v>
          </cell>
          <cell r="G54">
            <v>0.27111580007800595</v>
          </cell>
          <cell r="H54">
            <v>9.6115817842318443E-2</v>
          </cell>
          <cell r="I54">
            <v>3.7611351026905068E-3</v>
          </cell>
          <cell r="J54">
            <v>0.18907265802723822</v>
          </cell>
          <cell r="K54">
            <v>7.5683482108941458E-3</v>
          </cell>
          <cell r="L54">
            <v>2.4302144661041399E-4</v>
          </cell>
          <cell r="M54">
            <v>7.4285179942495212E-4</v>
          </cell>
          <cell r="N54">
            <v>6.157518635005256E-2</v>
          </cell>
          <cell r="O54">
            <v>5.3611760493784875E-4</v>
          </cell>
          <cell r="P54">
            <v>1.0258304197060053E-2</v>
          </cell>
          <cell r="Q54">
            <v>3.7800308510901597E-2</v>
          </cell>
          <cell r="R54">
            <v>2.3522950079941145E-2</v>
          </cell>
          <cell r="S54">
            <v>1</v>
          </cell>
        </row>
        <row r="55">
          <cell r="A55" t="str">
            <v>F95</v>
          </cell>
          <cell r="B55" t="str">
            <v>Firm Wheeling - Utah Share</v>
          </cell>
          <cell r="C55">
            <v>0</v>
          </cell>
          <cell r="D55">
            <v>0</v>
          </cell>
          <cell r="E55">
            <v>0</v>
          </cell>
          <cell r="F55">
            <v>0.33412632373644391</v>
          </cell>
          <cell r="G55">
            <v>0.28017553674375428</v>
          </cell>
          <cell r="H55">
            <v>9.0532563236644256E-2</v>
          </cell>
          <cell r="I55">
            <v>1.9383373737231755E-3</v>
          </cell>
          <cell r="J55">
            <v>0.17132273027688091</v>
          </cell>
          <cell r="K55">
            <v>6.2431564574266674E-3</v>
          </cell>
          <cell r="L55">
            <v>2.067668069395467E-4</v>
          </cell>
          <cell r="M55">
            <v>3.8752704099499964E-4</v>
          </cell>
          <cell r="N55">
            <v>6.5792372584794034E-2</v>
          </cell>
          <cell r="O55">
            <v>5.9927538502456347E-4</v>
          </cell>
          <cell r="P55">
            <v>8.6302901635804796E-3</v>
          </cell>
          <cell r="Q55">
            <v>2.2658388464404884E-2</v>
          </cell>
          <cell r="R55">
            <v>1.738673172938817E-2</v>
          </cell>
          <cell r="S55">
            <v>1</v>
          </cell>
        </row>
        <row r="56">
          <cell r="A56" t="str">
            <v>F96</v>
          </cell>
          <cell r="B56" t="str">
            <v>Non-Firm Wheeling - Utah Share</v>
          </cell>
          <cell r="C56">
            <v>0</v>
          </cell>
          <cell r="D56">
            <v>0</v>
          </cell>
          <cell r="E56">
            <v>0</v>
          </cell>
          <cell r="F56">
            <v>0.29947784433237412</v>
          </cell>
          <cell r="G56">
            <v>0.27014360972380774</v>
          </cell>
          <cell r="H56">
            <v>9.5979968488540707E-2</v>
          </cell>
          <cell r="I56">
            <v>3.7835095344273531E-3</v>
          </cell>
          <cell r="J56">
            <v>0.18903682572612729</v>
          </cell>
          <cell r="K56">
            <v>6.7989466928714982E-3</v>
          </cell>
          <cell r="L56">
            <v>2.4338737717096326E-4</v>
          </cell>
          <cell r="M56">
            <v>7.4497679800308804E-4</v>
          </cell>
          <cell r="N56">
            <v>6.1790987552453401E-2</v>
          </cell>
          <cell r="O56">
            <v>5.4189131358046527E-4</v>
          </cell>
          <cell r="P56">
            <v>1.0145184907983088E-2</v>
          </cell>
          <cell r="Q56">
            <v>3.8003876801940617E-2</v>
          </cell>
          <cell r="R56">
            <v>2.3308990750719759E-2</v>
          </cell>
          <cell r="S56">
            <v>1</v>
          </cell>
        </row>
        <row r="57">
          <cell r="A57" t="str">
            <v>F101</v>
          </cell>
          <cell r="B57" t="str">
            <v>Rate Base</v>
          </cell>
          <cell r="C57">
            <v>0</v>
          </cell>
          <cell r="D57">
            <v>0</v>
          </cell>
          <cell r="E57">
            <v>0</v>
          </cell>
          <cell r="F57">
            <v>0.40387943064020398</v>
          </cell>
          <cell r="G57">
            <v>0.26689296553279024</v>
          </cell>
          <cell r="H57">
            <v>8.2933087793711766E-2</v>
          </cell>
          <cell r="I57">
            <v>4.662233909154833E-3</v>
          </cell>
          <cell r="J57">
            <v>0.12550926366144619</v>
          </cell>
          <cell r="K57">
            <v>8.4693605035784398E-3</v>
          </cell>
          <cell r="L57">
            <v>2.7747218159948281E-4</v>
          </cell>
          <cell r="M57">
            <v>3.6725389816889001E-4</v>
          </cell>
          <cell r="N57">
            <v>7.1480389457339838E-2</v>
          </cell>
          <cell r="O57">
            <v>6.3627218527380488E-4</v>
          </cell>
          <cell r="P57">
            <v>6.3463974311634393E-3</v>
          </cell>
          <cell r="Q57">
            <v>1.5622140590785091E-2</v>
          </cell>
          <cell r="R57">
            <v>1.2923732214783917E-2</v>
          </cell>
          <cell r="S57">
            <v>1</v>
          </cell>
        </row>
        <row r="58">
          <cell r="A58" t="str">
            <v>F101G</v>
          </cell>
          <cell r="B58" t="str">
            <v>Generation Rate Base</v>
          </cell>
          <cell r="C58">
            <v>0</v>
          </cell>
          <cell r="D58">
            <v>0</v>
          </cell>
          <cell r="E58">
            <v>0</v>
          </cell>
          <cell r="F58">
            <v>0.34242047733702197</v>
          </cell>
          <cell r="G58">
            <v>0.27667674618918187</v>
          </cell>
          <cell r="H58">
            <v>8.9435722498969791E-2</v>
          </cell>
          <cell r="I58">
            <v>1.9879904619515497E-3</v>
          </cell>
          <cell r="J58">
            <v>0.16846465218813683</v>
          </cell>
          <cell r="K58">
            <v>7.1629602227303042E-3</v>
          </cell>
          <cell r="L58">
            <v>2.031902253860918E-4</v>
          </cell>
          <cell r="M58">
            <v>3.9737259136167182E-4</v>
          </cell>
          <cell r="N58">
            <v>6.518253487310563E-2</v>
          </cell>
          <cell r="O58">
            <v>6.0854337229930902E-4</v>
          </cell>
          <cell r="P58">
            <v>8.5356078158865256E-3</v>
          </cell>
          <cell r="Q58">
            <v>2.1590414087835953E-2</v>
          </cell>
          <cell r="R58">
            <v>1.7333788136132965E-2</v>
          </cell>
          <cell r="S58">
            <v>1</v>
          </cell>
        </row>
        <row r="59">
          <cell r="A59" t="str">
            <v>F101T</v>
          </cell>
          <cell r="B59" t="str">
            <v>Transmission Rate Base</v>
          </cell>
          <cell r="C59">
            <v>0</v>
          </cell>
          <cell r="D59">
            <v>0</v>
          </cell>
          <cell r="E59">
            <v>0</v>
          </cell>
          <cell r="F59">
            <v>0.3438402316389314</v>
          </cell>
          <cell r="G59">
            <v>0.27555602443468841</v>
          </cell>
          <cell r="H59">
            <v>8.8373153347162947E-2</v>
          </cell>
          <cell r="I59">
            <v>1.6550020456530543E-3</v>
          </cell>
          <cell r="J59">
            <v>0.1718140092334865</v>
          </cell>
          <cell r="K59">
            <v>7.0401623640345551E-3</v>
          </cell>
          <cell r="L59">
            <v>1.9221650824100835E-4</v>
          </cell>
          <cell r="M59">
            <v>3.5130227880528312E-4</v>
          </cell>
          <cell r="N59">
            <v>6.4740677040601255E-2</v>
          </cell>
          <cell r="O59">
            <v>6.1133376098984377E-4</v>
          </cell>
          <cell r="P59">
            <v>8.384840063816559E-3</v>
          </cell>
          <cell r="Q59">
            <v>2.0138427935932263E-2</v>
          </cell>
          <cell r="R59">
            <v>1.7302619347657436E-2</v>
          </cell>
          <cell r="S59">
            <v>1</v>
          </cell>
        </row>
        <row r="60">
          <cell r="A60" t="str">
            <v>F101D</v>
          </cell>
          <cell r="B60" t="str">
            <v>Distribution Rate Base</v>
          </cell>
          <cell r="C60">
            <v>0</v>
          </cell>
          <cell r="D60">
            <v>0</v>
          </cell>
          <cell r="E60">
            <v>0</v>
          </cell>
          <cell r="F60">
            <v>0.57660712262796932</v>
          </cell>
          <cell r="G60">
            <v>0.23918842268196797</v>
          </cell>
          <cell r="H60">
            <v>6.556311904906631E-2</v>
          </cell>
          <cell r="I60">
            <v>1.2654865517756001E-2</v>
          </cell>
          <cell r="J60">
            <v>-2.4843182886082159E-5</v>
          </cell>
          <cell r="K60">
            <v>1.2403832878981582E-2</v>
          </cell>
          <cell r="L60">
            <v>4.8424208582078534E-4</v>
          </cell>
          <cell r="M60">
            <v>3.1572602268109263E-4</v>
          </cell>
          <cell r="N60">
            <v>9.179079119731684E-2</v>
          </cell>
          <cell r="O60">
            <v>7.1370337197621729E-4</v>
          </cell>
          <cell r="P60">
            <v>1.0065917048470323E-4</v>
          </cell>
          <cell r="Q60">
            <v>1.0145498212244967E-4</v>
          </cell>
          <cell r="R60">
            <v>1.0090359674253332E-4</v>
          </cell>
          <cell r="S60">
            <v>1</v>
          </cell>
        </row>
        <row r="61">
          <cell r="A61" t="str">
            <v>F101R</v>
          </cell>
          <cell r="B61" t="str">
            <v>Retail Rate Base</v>
          </cell>
          <cell r="C61">
            <v>0</v>
          </cell>
          <cell r="D61">
            <v>0</v>
          </cell>
          <cell r="E61">
            <v>0</v>
          </cell>
          <cell r="F61">
            <v>-3.6755537519483097</v>
          </cell>
          <cell r="G61">
            <v>7.3999564773730556E-2</v>
          </cell>
          <cell r="H61">
            <v>0.60387424979833171</v>
          </cell>
          <cell r="I61">
            <v>-5.6033058722564602E-2</v>
          </cell>
          <cell r="J61">
            <v>2.1250485311204321</v>
          </cell>
          <cell r="K61">
            <v>3.0985234679691318E-2</v>
          </cell>
          <cell r="L61">
            <v>-1.5584865733203284E-2</v>
          </cell>
          <cell r="M61">
            <v>-2.9753097980085149E-3</v>
          </cell>
          <cell r="N61">
            <v>1.412285515178362</v>
          </cell>
          <cell r="O61">
            <v>-9.2892521883968228E-5</v>
          </cell>
          <cell r="P61">
            <v>-8.4991158924146344E-5</v>
          </cell>
          <cell r="Q61">
            <v>0.50427520003501081</v>
          </cell>
          <cell r="R61">
            <v>-1.4342570266041808E-4</v>
          </cell>
          <cell r="S61">
            <v>1</v>
          </cell>
        </row>
        <row r="62">
          <cell r="A62" t="str">
            <v>F101M</v>
          </cell>
          <cell r="B62" t="str">
            <v>Misc Rate Base</v>
          </cell>
          <cell r="C62">
            <v>0</v>
          </cell>
          <cell r="D62">
            <v>0</v>
          </cell>
          <cell r="E62">
            <v>0</v>
          </cell>
          <cell r="F62">
            <v>0.37194479648276563</v>
          </cell>
          <cell r="G62">
            <v>0.27017472865114867</v>
          </cell>
          <cell r="H62">
            <v>8.6399066627692964E-2</v>
          </cell>
          <cell r="I62">
            <v>4.3838958740342413E-3</v>
          </cell>
          <cell r="J62">
            <v>0.14637292352103043</v>
          </cell>
          <cell r="K62">
            <v>7.9917244246912617E-3</v>
          </cell>
          <cell r="L62">
            <v>2.4733407066771136E-4</v>
          </cell>
          <cell r="M62">
            <v>4.1697866713456182E-4</v>
          </cell>
          <cell r="N62">
            <v>6.8699232623730316E-2</v>
          </cell>
          <cell r="O62">
            <v>6.1439919273320988E-4</v>
          </cell>
          <cell r="P62">
            <v>7.4454421015251364E-3</v>
          </cell>
          <cell r="Q62">
            <v>1.9893301994217572E-2</v>
          </cell>
          <cell r="R62">
            <v>1.5416175768628354E-2</v>
          </cell>
          <cell r="S62">
            <v>1</v>
          </cell>
        </row>
        <row r="63">
          <cell r="A63" t="str">
            <v>F102</v>
          </cell>
          <cell r="B63" t="str">
            <v>SGP - System Gross Plant</v>
          </cell>
          <cell r="C63">
            <v>0</v>
          </cell>
          <cell r="D63">
            <v>0</v>
          </cell>
          <cell r="E63">
            <v>0</v>
          </cell>
          <cell r="F63">
            <v>0.40699770433233362</v>
          </cell>
          <cell r="G63">
            <v>0.26604829024262955</v>
          </cell>
          <cell r="H63">
            <v>8.2358502052883642E-2</v>
          </cell>
          <cell r="I63">
            <v>5.9844966363501381E-3</v>
          </cell>
          <cell r="J63">
            <v>0.12315062656674258</v>
          </cell>
          <cell r="K63">
            <v>8.4484920904371388E-3</v>
          </cell>
          <cell r="L63">
            <v>2.7542354000494149E-4</v>
          </cell>
          <cell r="M63">
            <v>3.539347696718907E-4</v>
          </cell>
          <cell r="N63">
            <v>7.2502478242994509E-2</v>
          </cell>
          <cell r="O63">
            <v>6.3661179214994442E-4</v>
          </cell>
          <cell r="P63">
            <v>6.1343366117120202E-3</v>
          </cell>
          <cell r="Q63">
            <v>1.4734950200145411E-2</v>
          </cell>
          <cell r="R63">
            <v>1.2374152921944659E-2</v>
          </cell>
          <cell r="S63">
            <v>1</v>
          </cell>
        </row>
        <row r="64">
          <cell r="A64" t="str">
            <v>F102G</v>
          </cell>
          <cell r="B64" t="str">
            <v>SGGP - System Gross Generation Plant</v>
          </cell>
          <cell r="C64">
            <v>0</v>
          </cell>
          <cell r="D64">
            <v>0</v>
          </cell>
          <cell r="E64">
            <v>0</v>
          </cell>
          <cell r="F64">
            <v>0.34614840034762284</v>
          </cell>
          <cell r="G64">
            <v>0.27714190730544985</v>
          </cell>
          <cell r="H64">
            <v>8.8893933934608704E-2</v>
          </cell>
          <cell r="I64">
            <v>1.8411158366343089E-3</v>
          </cell>
          <cell r="J64">
            <v>0.16676583628548819</v>
          </cell>
          <cell r="K64">
            <v>7.0860901420777261E-3</v>
          </cell>
          <cell r="L64">
            <v>1.9995583660614694E-4</v>
          </cell>
          <cell r="M64">
            <v>3.6884508456680091E-4</v>
          </cell>
          <cell r="N64">
            <v>6.5486496063917571E-2</v>
          </cell>
          <cell r="O64">
            <v>6.1474885781010011E-4</v>
          </cell>
          <cell r="P64">
            <v>8.3923541517602687E-3</v>
          </cell>
          <cell r="Q64">
            <v>2.0243320875040226E-2</v>
          </cell>
          <cell r="R64">
            <v>1.6816995278417228E-2</v>
          </cell>
          <cell r="S64">
            <v>1</v>
          </cell>
        </row>
        <row r="65">
          <cell r="A65" t="str">
            <v>F102T</v>
          </cell>
          <cell r="B65" t="str">
            <v>SGTP - System Gross Transmission Plant</v>
          </cell>
          <cell r="C65">
            <v>0</v>
          </cell>
          <cell r="D65">
            <v>0</v>
          </cell>
          <cell r="E65">
            <v>0</v>
          </cell>
          <cell r="F65">
            <v>0.34340037373305027</v>
          </cell>
          <cell r="G65">
            <v>0.27494171416134194</v>
          </cell>
          <cell r="H65">
            <v>8.8188216687089913E-2</v>
          </cell>
          <cell r="I65">
            <v>1.826499460205872E-3</v>
          </cell>
          <cell r="J65">
            <v>0.17276601076781811</v>
          </cell>
          <cell r="K65">
            <v>7.0298346046142176E-3</v>
          </cell>
          <cell r="L65">
            <v>1.9836841352350088E-4</v>
          </cell>
          <cell r="M65">
            <v>3.6591687196195889E-4</v>
          </cell>
          <cell r="N65">
            <v>6.4966607386408096E-2</v>
          </cell>
          <cell r="O65">
            <v>6.0986844749809615E-4</v>
          </cell>
          <cell r="P65">
            <v>8.3638913257047861E-3</v>
          </cell>
          <cell r="Q65">
            <v>2.0082611813620106E-2</v>
          </cell>
          <cell r="R65">
            <v>1.7260086327163283E-2</v>
          </cell>
          <cell r="S65">
            <v>1</v>
          </cell>
        </row>
        <row r="66">
          <cell r="A66" t="str">
            <v>F102D</v>
          </cell>
          <cell r="B66" t="str">
            <v>SGDP - System Gross Distribution Plant</v>
          </cell>
          <cell r="C66">
            <v>0</v>
          </cell>
          <cell r="D66">
            <v>0</v>
          </cell>
          <cell r="E66">
            <v>0</v>
          </cell>
          <cell r="F66">
            <v>0.57228327124950928</v>
          </cell>
          <cell r="G66">
            <v>0.23812514611636967</v>
          </cell>
          <cell r="H66">
            <v>6.542531486363444E-2</v>
          </cell>
          <cell r="I66">
            <v>1.7098032327922709E-2</v>
          </cell>
          <cell r="J66">
            <v>1.3798204912094045E-3</v>
          </cell>
          <cell r="K66">
            <v>1.2144883461154256E-2</v>
          </cell>
          <cell r="L66">
            <v>4.7892714432723146E-4</v>
          </cell>
          <cell r="M66">
            <v>3.163811342316408E-4</v>
          </cell>
          <cell r="N66">
            <v>9.1726219433068079E-2</v>
          </cell>
          <cell r="O66">
            <v>6.9918422949930893E-4</v>
          </cell>
          <cell r="P66">
            <v>1.0760651635802231E-4</v>
          </cell>
          <cell r="Q66">
            <v>1.0760651635802231E-4</v>
          </cell>
          <cell r="R66">
            <v>1.0760651635802231E-4</v>
          </cell>
          <cell r="S66">
            <v>1</v>
          </cell>
        </row>
        <row r="67">
          <cell r="A67" t="str">
            <v>F102R</v>
          </cell>
          <cell r="B67" t="str">
            <v>SGTP - System Gross Retail Plant</v>
          </cell>
          <cell r="C67">
            <v>0</v>
          </cell>
          <cell r="D67">
            <v>0</v>
          </cell>
          <cell r="E67">
            <v>0</v>
          </cell>
          <cell r="F67">
            <v>0.40699770433233362</v>
          </cell>
          <cell r="G67">
            <v>0.26604829024262955</v>
          </cell>
          <cell r="H67">
            <v>8.2358502052883642E-2</v>
          </cell>
          <cell r="I67">
            <v>5.9844966363501381E-3</v>
          </cell>
          <cell r="J67">
            <v>0.12315062656674258</v>
          </cell>
          <cell r="K67">
            <v>8.4484920904371388E-3</v>
          </cell>
          <cell r="L67">
            <v>2.7542354000494149E-4</v>
          </cell>
          <cell r="M67">
            <v>3.539347696718907E-4</v>
          </cell>
          <cell r="N67">
            <v>7.2502478242994509E-2</v>
          </cell>
          <cell r="O67">
            <v>6.3661179214994442E-4</v>
          </cell>
          <cell r="P67">
            <v>6.1343366117120202E-3</v>
          </cell>
          <cell r="Q67">
            <v>1.4734950200145411E-2</v>
          </cell>
          <cell r="R67">
            <v>1.2374152921944659E-2</v>
          </cell>
          <cell r="S67">
            <v>1</v>
          </cell>
        </row>
        <row r="68">
          <cell r="A68" t="str">
            <v>F102M</v>
          </cell>
          <cell r="B68" t="str">
            <v>SGDP - System Gross Misc Plant</v>
          </cell>
          <cell r="C68">
            <v>0</v>
          </cell>
          <cell r="D68">
            <v>0</v>
          </cell>
          <cell r="E68">
            <v>0</v>
          </cell>
          <cell r="F68">
            <v>0.40699770433233362</v>
          </cell>
          <cell r="G68">
            <v>0.26604829024262955</v>
          </cell>
          <cell r="H68">
            <v>8.2358502052883642E-2</v>
          </cell>
          <cell r="I68">
            <v>5.9844966363501381E-3</v>
          </cell>
          <cell r="J68">
            <v>0.12315062656674258</v>
          </cell>
          <cell r="K68">
            <v>8.4484920904371388E-3</v>
          </cell>
          <cell r="L68">
            <v>2.7542354000494149E-4</v>
          </cell>
          <cell r="M68">
            <v>3.539347696718907E-4</v>
          </cell>
          <cell r="N68">
            <v>7.2502478242994509E-2</v>
          </cell>
          <cell r="O68">
            <v>6.3661179214994442E-4</v>
          </cell>
          <cell r="P68">
            <v>6.1343366117120202E-3</v>
          </cell>
          <cell r="Q68">
            <v>1.4734950200145411E-2</v>
          </cell>
          <cell r="R68">
            <v>1.2374152921944659E-2</v>
          </cell>
          <cell r="S68">
            <v>1</v>
          </cell>
        </row>
        <row r="69">
          <cell r="A69" t="str">
            <v>F103</v>
          </cell>
          <cell r="B69" t="str">
            <v>SGP - System Gross Plant (Regulatory fees)</v>
          </cell>
          <cell r="C69">
            <v>0</v>
          </cell>
          <cell r="D69">
            <v>0</v>
          </cell>
          <cell r="E69">
            <v>0</v>
          </cell>
          <cell r="F69">
            <v>0.25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0.25</v>
          </cell>
          <cell r="L69">
            <v>0</v>
          </cell>
          <cell r="M69">
            <v>0</v>
          </cell>
          <cell r="N69">
            <v>0.25</v>
          </cell>
          <cell r="O69">
            <v>0.25</v>
          </cell>
          <cell r="P69">
            <v>0</v>
          </cell>
          <cell r="Q69">
            <v>0</v>
          </cell>
          <cell r="R69">
            <v>0</v>
          </cell>
          <cell r="S69">
            <v>1</v>
          </cell>
        </row>
        <row r="70">
          <cell r="A70" t="str">
            <v>F104</v>
          </cell>
          <cell r="B70" t="str">
            <v>SNP - System Net Plant</v>
          </cell>
          <cell r="C70">
            <v>0</v>
          </cell>
          <cell r="D70">
            <v>0</v>
          </cell>
          <cell r="E70">
            <v>0</v>
          </cell>
          <cell r="F70">
            <v>0.40685137361051088</v>
          </cell>
          <cell r="G70">
            <v>0.26565191032875735</v>
          </cell>
          <cell r="H70">
            <v>8.2420700219701909E-2</v>
          </cell>
          <cell r="I70">
            <v>4.7494781898919499E-3</v>
          </cell>
          <cell r="J70">
            <v>0.12422881700322501</v>
          </cell>
          <cell r="K70">
            <v>8.5005894274748379E-3</v>
          </cell>
          <cell r="L70">
            <v>2.8258285306598328E-4</v>
          </cell>
          <cell r="M70">
            <v>3.6611178844853088E-4</v>
          </cell>
          <cell r="N70">
            <v>7.2376855493827622E-2</v>
          </cell>
          <cell r="O70">
            <v>6.3680534764103645E-4</v>
          </cell>
          <cell r="P70">
            <v>6.2004998076277094E-3</v>
          </cell>
          <cell r="Q70">
            <v>1.5161025682856153E-2</v>
          </cell>
          <cell r="R70">
            <v>1.2573250246971352E-2</v>
          </cell>
          <cell r="S70">
            <v>1</v>
          </cell>
        </row>
        <row r="71">
          <cell r="A71" t="str">
            <v>F104G</v>
          </cell>
          <cell r="B71" t="str">
            <v>SNP - System Net Generation Plant</v>
          </cell>
          <cell r="C71">
            <v>0</v>
          </cell>
          <cell r="D71">
            <v>0</v>
          </cell>
          <cell r="E71">
            <v>0</v>
          </cell>
          <cell r="F71">
            <v>0.34420642446377425</v>
          </cell>
          <cell r="G71">
            <v>0.27689359500204153</v>
          </cell>
          <cell r="H71">
            <v>8.9175871851307834E-2</v>
          </cell>
          <cell r="I71">
            <v>1.9180536924996142E-3</v>
          </cell>
          <cell r="J71">
            <v>0.16765159235120625</v>
          </cell>
          <cell r="K71">
            <v>7.1298868617589656E-3</v>
          </cell>
          <cell r="L71">
            <v>2.0164023661130938E-4</v>
          </cell>
          <cell r="M71">
            <v>3.8380810841633751E-4</v>
          </cell>
          <cell r="N71">
            <v>6.5326005322296668E-2</v>
          </cell>
          <cell r="O71">
            <v>6.1149227299897113E-4</v>
          </cell>
          <cell r="P71">
            <v>8.4671711418651697E-3</v>
          </cell>
          <cell r="Q71">
            <v>2.0947260969540159E-2</v>
          </cell>
          <cell r="R71">
            <v>1.7087197725683005E-2</v>
          </cell>
          <cell r="S71">
            <v>1</v>
          </cell>
        </row>
        <row r="72">
          <cell r="A72" t="str">
            <v>F104T</v>
          </cell>
          <cell r="B72" t="str">
            <v>SNP - System Net Transmission Plant</v>
          </cell>
          <cell r="C72">
            <v>0</v>
          </cell>
          <cell r="D72">
            <v>0</v>
          </cell>
          <cell r="E72">
            <v>0</v>
          </cell>
          <cell r="F72">
            <v>0.34340052398237036</v>
          </cell>
          <cell r="G72">
            <v>0.27494183445767456</v>
          </cell>
          <cell r="H72">
            <v>8.8188255272428212E-2</v>
          </cell>
          <cell r="I72">
            <v>1.8265002593613857E-3</v>
          </cell>
          <cell r="J72">
            <v>0.17276568270617143</v>
          </cell>
          <cell r="K72">
            <v>7.0298376804054808E-3</v>
          </cell>
          <cell r="L72">
            <v>1.9836850031641534E-4</v>
          </cell>
          <cell r="M72">
            <v>3.6591703206301121E-4</v>
          </cell>
          <cell r="N72">
            <v>6.4966635811504095E-2</v>
          </cell>
          <cell r="O72">
            <v>6.0986871433624365E-4</v>
          </cell>
          <cell r="P72">
            <v>8.3638928819197954E-3</v>
          </cell>
          <cell r="Q72">
            <v>2.0082620600444471E-2</v>
          </cell>
          <cell r="R72">
            <v>1.7260062101004607E-2</v>
          </cell>
          <cell r="S72">
            <v>1</v>
          </cell>
        </row>
        <row r="73">
          <cell r="A73" t="str">
            <v>F104D</v>
          </cell>
          <cell r="B73" t="str">
            <v>SNP - System Net Distribution Plant</v>
          </cell>
          <cell r="C73">
            <v>0</v>
          </cell>
          <cell r="D73">
            <v>0</v>
          </cell>
          <cell r="E73">
            <v>0</v>
          </cell>
          <cell r="F73">
            <v>0.57613045334718493</v>
          </cell>
          <cell r="G73">
            <v>0.23846417633296926</v>
          </cell>
          <cell r="H73">
            <v>6.5362943553253811E-2</v>
          </cell>
          <cell r="I73">
            <v>1.2575185943177299E-2</v>
          </cell>
          <cell r="J73">
            <v>1.2791519146759583E-3</v>
          </cell>
          <cell r="K73">
            <v>1.2403440118704276E-2</v>
          </cell>
          <cell r="L73">
            <v>4.897227255862617E-4</v>
          </cell>
          <cell r="M73">
            <v>3.3148038799609412E-4</v>
          </cell>
          <cell r="N73">
            <v>9.1950992239916401E-2</v>
          </cell>
          <cell r="O73">
            <v>7.1318607029246595E-4</v>
          </cell>
          <cell r="P73">
            <v>9.9755788747802202E-5</v>
          </cell>
          <cell r="Q73">
            <v>9.9755788747802202E-5</v>
          </cell>
          <cell r="R73">
            <v>9.9755788747802202E-5</v>
          </cell>
          <cell r="S73">
            <v>1</v>
          </cell>
        </row>
        <row r="74">
          <cell r="A74" t="str">
            <v>F104R</v>
          </cell>
          <cell r="B74" t="str">
            <v>SNP - System Net Retail Plant</v>
          </cell>
          <cell r="C74">
            <v>0</v>
          </cell>
          <cell r="D74">
            <v>0</v>
          </cell>
          <cell r="E74">
            <v>0</v>
          </cell>
          <cell r="F74">
            <v>0.87164885972756267</v>
          </cell>
          <cell r="G74">
            <v>1.8711933791347925E-2</v>
          </cell>
          <cell r="H74">
            <v>3.6111608455106865E-4</v>
          </cell>
          <cell r="I74">
            <v>1.0725084478773038E-2</v>
          </cell>
          <cell r="J74">
            <v>1.5428423563938244E-3</v>
          </cell>
          <cell r="K74">
            <v>3.5449745149797318E-3</v>
          </cell>
          <cell r="L74">
            <v>2.4800185530835465E-3</v>
          </cell>
          <cell r="M74">
            <v>5.2164383112987165E-4</v>
          </cell>
          <cell r="N74">
            <v>9.0421278399340152E-2</v>
          </cell>
          <cell r="O74">
            <v>1.3319968655183395E-5</v>
          </cell>
          <cell r="P74">
            <v>9.6427647274614109E-6</v>
          </cell>
          <cell r="Q74">
            <v>9.6427647274614109E-6</v>
          </cell>
          <cell r="R74">
            <v>9.6427647274614109E-6</v>
          </cell>
          <cell r="S74">
            <v>1</v>
          </cell>
        </row>
        <row r="75">
          <cell r="A75" t="str">
            <v>F104M</v>
          </cell>
          <cell r="B75" t="str">
            <v>SNP - System Net Misc Plant</v>
          </cell>
          <cell r="C75">
            <v>0</v>
          </cell>
          <cell r="D75">
            <v>0</v>
          </cell>
          <cell r="E75">
            <v>0</v>
          </cell>
          <cell r="F75">
            <v>0.40685137361051088</v>
          </cell>
          <cell r="G75">
            <v>0.26565191032875735</v>
          </cell>
          <cell r="H75">
            <v>8.2420700219701909E-2</v>
          </cell>
          <cell r="I75">
            <v>4.7494781898919499E-3</v>
          </cell>
          <cell r="J75">
            <v>0.12422881700322501</v>
          </cell>
          <cell r="K75">
            <v>8.5005894274748379E-3</v>
          </cell>
          <cell r="L75">
            <v>2.8258285306598328E-4</v>
          </cell>
          <cell r="M75">
            <v>3.6611178844853088E-4</v>
          </cell>
          <cell r="N75">
            <v>7.2376855493827622E-2</v>
          </cell>
          <cell r="O75">
            <v>6.3680534764103645E-4</v>
          </cell>
          <cell r="P75">
            <v>6.2004998076277094E-3</v>
          </cell>
          <cell r="Q75">
            <v>1.5161025682856153E-2</v>
          </cell>
          <cell r="R75">
            <v>1.2573250246971352E-2</v>
          </cell>
          <cell r="S75">
            <v>1</v>
          </cell>
        </row>
        <row r="76">
          <cell r="A76" t="str">
            <v>F105</v>
          </cell>
          <cell r="B76" t="str">
            <v>STP - System Prod &amp; Trans Plant</v>
          </cell>
          <cell r="C76">
            <v>0</v>
          </cell>
          <cell r="D76">
            <v>0</v>
          </cell>
          <cell r="E76">
            <v>0</v>
          </cell>
          <cell r="F76">
            <v>0.34530906154292762</v>
          </cell>
          <cell r="G76">
            <v>0.27646989507897385</v>
          </cell>
          <cell r="H76">
            <v>8.8678384395225004E-2</v>
          </cell>
          <cell r="I76">
            <v>1.8366515087215572E-3</v>
          </cell>
          <cell r="J76">
            <v>0.16859848930684371</v>
          </cell>
          <cell r="K76">
            <v>7.0689078282960031E-3</v>
          </cell>
          <cell r="L76">
            <v>1.9947098475439691E-4</v>
          </cell>
          <cell r="M76">
            <v>3.6795071096262674E-4</v>
          </cell>
          <cell r="N76">
            <v>6.5327704755696089E-2</v>
          </cell>
          <cell r="O76">
            <v>6.1325821804119197E-4</v>
          </cell>
          <cell r="P76">
            <v>8.3836606572093176E-3</v>
          </cell>
          <cell r="Q76">
            <v>2.0194234977982041E-2</v>
          </cell>
          <cell r="R76">
            <v>1.6952330034366647E-2</v>
          </cell>
          <cell r="S76">
            <v>1</v>
          </cell>
        </row>
        <row r="77">
          <cell r="A77" t="str">
            <v>F105G</v>
          </cell>
          <cell r="B77" t="str">
            <v>SGGP - System Gross Generation Plant</v>
          </cell>
          <cell r="C77">
            <v>0</v>
          </cell>
          <cell r="D77">
            <v>0</v>
          </cell>
          <cell r="E77">
            <v>0</v>
          </cell>
          <cell r="F77">
            <v>0.34614840034762284</v>
          </cell>
          <cell r="G77">
            <v>0.27714190730544985</v>
          </cell>
          <cell r="H77">
            <v>8.8893933934608704E-2</v>
          </cell>
          <cell r="I77">
            <v>1.8411158366343089E-3</v>
          </cell>
          <cell r="J77">
            <v>0.16676583628548819</v>
          </cell>
          <cell r="K77">
            <v>7.0860901420777261E-3</v>
          </cell>
          <cell r="L77">
            <v>1.9995583660614694E-4</v>
          </cell>
          <cell r="M77">
            <v>3.6884508456680091E-4</v>
          </cell>
          <cell r="N77">
            <v>6.5486496063917571E-2</v>
          </cell>
          <cell r="O77">
            <v>6.1474885781010011E-4</v>
          </cell>
          <cell r="P77">
            <v>8.3923541517602687E-3</v>
          </cell>
          <cell r="Q77">
            <v>2.0243320875040226E-2</v>
          </cell>
          <cell r="R77">
            <v>1.6816995278417228E-2</v>
          </cell>
          <cell r="S77">
            <v>1</v>
          </cell>
        </row>
        <row r="78">
          <cell r="A78" t="str">
            <v>F105T</v>
          </cell>
          <cell r="B78" t="str">
            <v>SGTP - System Gross Transmission Plant</v>
          </cell>
          <cell r="C78">
            <v>0</v>
          </cell>
          <cell r="D78">
            <v>0</v>
          </cell>
          <cell r="E78">
            <v>0</v>
          </cell>
          <cell r="F78">
            <v>0.34340037373305027</v>
          </cell>
          <cell r="G78">
            <v>0.27494171416134194</v>
          </cell>
          <cell r="H78">
            <v>8.8188216687089913E-2</v>
          </cell>
          <cell r="I78">
            <v>1.826499460205872E-3</v>
          </cell>
          <cell r="J78">
            <v>0.17276601076781811</v>
          </cell>
          <cell r="K78">
            <v>7.0298346046142176E-3</v>
          </cell>
          <cell r="L78">
            <v>1.9836841352350088E-4</v>
          </cell>
          <cell r="M78">
            <v>3.6591687196195889E-4</v>
          </cell>
          <cell r="N78">
            <v>6.4966607386408096E-2</v>
          </cell>
          <cell r="O78">
            <v>6.0986844749809615E-4</v>
          </cell>
          <cell r="P78">
            <v>8.3638913257047861E-3</v>
          </cell>
          <cell r="Q78">
            <v>2.0082611813620106E-2</v>
          </cell>
          <cell r="R78">
            <v>1.7260086327163283E-2</v>
          </cell>
          <cell r="S78">
            <v>1</v>
          </cell>
        </row>
        <row r="79">
          <cell r="A79" t="str">
            <v>F105D</v>
          </cell>
          <cell r="B79" t="str">
            <v>SGDP - System Gross Distribution Plant</v>
          </cell>
          <cell r="C79">
            <v>0</v>
          </cell>
          <cell r="D79">
            <v>0</v>
          </cell>
          <cell r="E79">
            <v>0</v>
          </cell>
          <cell r="F79">
            <v>7.6923076923076927E-2</v>
          </cell>
          <cell r="G79">
            <v>7.6923076923076927E-2</v>
          </cell>
          <cell r="H79">
            <v>7.6923076923076927E-2</v>
          </cell>
          <cell r="I79">
            <v>7.6923076923076927E-2</v>
          </cell>
          <cell r="J79">
            <v>7.6923076923076927E-2</v>
          </cell>
          <cell r="K79">
            <v>7.6923076923076927E-2</v>
          </cell>
          <cell r="L79">
            <v>7.6923076923076927E-2</v>
          </cell>
          <cell r="M79">
            <v>7.6923076923076927E-2</v>
          </cell>
          <cell r="N79">
            <v>7.6923076923076927E-2</v>
          </cell>
          <cell r="O79">
            <v>7.6923076923076927E-2</v>
          </cell>
          <cell r="P79">
            <v>7.6923076923076927E-2</v>
          </cell>
          <cell r="Q79">
            <v>7.6923076923076927E-2</v>
          </cell>
          <cell r="R79">
            <v>7.6923076923076927E-2</v>
          </cell>
          <cell r="S79">
            <v>1</v>
          </cell>
        </row>
        <row r="80">
          <cell r="A80" t="str">
            <v>F105R</v>
          </cell>
          <cell r="B80" t="str">
            <v>SGTP - System Gross Retail Plant</v>
          </cell>
          <cell r="C80">
            <v>0</v>
          </cell>
          <cell r="D80">
            <v>0</v>
          </cell>
          <cell r="E80">
            <v>0</v>
          </cell>
          <cell r="F80">
            <v>7.6923076923076927E-2</v>
          </cell>
          <cell r="G80">
            <v>7.6923076923076927E-2</v>
          </cell>
          <cell r="H80">
            <v>7.6923076923076927E-2</v>
          </cell>
          <cell r="I80">
            <v>7.6923076923076927E-2</v>
          </cell>
          <cell r="J80">
            <v>7.6923076923076927E-2</v>
          </cell>
          <cell r="K80">
            <v>7.6923076923076927E-2</v>
          </cell>
          <cell r="L80">
            <v>7.6923076923076927E-2</v>
          </cell>
          <cell r="M80">
            <v>7.6923076923076927E-2</v>
          </cell>
          <cell r="N80">
            <v>7.6923076923076927E-2</v>
          </cell>
          <cell r="O80">
            <v>7.6923076923076927E-2</v>
          </cell>
          <cell r="P80">
            <v>7.6923076923076927E-2</v>
          </cell>
          <cell r="Q80">
            <v>7.6923076923076927E-2</v>
          </cell>
          <cell r="R80">
            <v>7.6923076923076927E-2</v>
          </cell>
          <cell r="S80">
            <v>1</v>
          </cell>
        </row>
        <row r="81">
          <cell r="A81" t="str">
            <v>F105M</v>
          </cell>
          <cell r="B81" t="str">
            <v>SGDP - System Gross Misc Plant</v>
          </cell>
          <cell r="C81">
            <v>0</v>
          </cell>
          <cell r="D81">
            <v>0</v>
          </cell>
          <cell r="E81">
            <v>0</v>
          </cell>
          <cell r="F81">
            <v>7.6923076923076927E-2</v>
          </cell>
          <cell r="G81">
            <v>7.6923076923076927E-2</v>
          </cell>
          <cell r="H81">
            <v>7.6923076923076927E-2</v>
          </cell>
          <cell r="I81">
            <v>7.6923076923076927E-2</v>
          </cell>
          <cell r="J81">
            <v>7.6923076923076927E-2</v>
          </cell>
          <cell r="K81">
            <v>7.6923076923076927E-2</v>
          </cell>
          <cell r="L81">
            <v>7.6923076923076927E-2</v>
          </cell>
          <cell r="M81">
            <v>7.6923076923076927E-2</v>
          </cell>
          <cell r="N81">
            <v>7.6923076923076927E-2</v>
          </cell>
          <cell r="O81">
            <v>7.6923076923076927E-2</v>
          </cell>
          <cell r="P81">
            <v>7.6923076923076927E-2</v>
          </cell>
          <cell r="Q81">
            <v>7.6923076923076927E-2</v>
          </cell>
          <cell r="R81">
            <v>7.6923076923076927E-2</v>
          </cell>
          <cell r="S81">
            <v>1</v>
          </cell>
        </row>
        <row r="82">
          <cell r="A82" t="str">
            <v>F106</v>
          </cell>
          <cell r="B82" t="str">
            <v>STP - System Transmission Plant</v>
          </cell>
          <cell r="C82">
            <v>0</v>
          </cell>
          <cell r="D82">
            <v>0</v>
          </cell>
          <cell r="E82">
            <v>0</v>
          </cell>
          <cell r="F82">
            <v>0.34340037373305027</v>
          </cell>
          <cell r="G82">
            <v>0.27494171416134194</v>
          </cell>
          <cell r="H82">
            <v>8.8188216687089913E-2</v>
          </cell>
          <cell r="I82">
            <v>1.826499460205872E-3</v>
          </cell>
          <cell r="J82">
            <v>0.17276601076781811</v>
          </cell>
          <cell r="K82">
            <v>7.0298346046142176E-3</v>
          </cell>
          <cell r="L82">
            <v>1.9836841352350088E-4</v>
          </cell>
          <cell r="M82">
            <v>3.6591687196195889E-4</v>
          </cell>
          <cell r="N82">
            <v>6.4966607386408096E-2</v>
          </cell>
          <cell r="O82">
            <v>6.0986844749809615E-4</v>
          </cell>
          <cell r="P82">
            <v>8.3638913257047861E-3</v>
          </cell>
          <cell r="Q82">
            <v>2.0082611813620106E-2</v>
          </cell>
          <cell r="R82">
            <v>1.7260086327163283E-2</v>
          </cell>
          <cell r="S82">
            <v>1</v>
          </cell>
        </row>
        <row r="83">
          <cell r="A83" t="str">
            <v>F107</v>
          </cell>
          <cell r="B83" t="str">
            <v>STP - System Trans &amp; Dist Plant</v>
          </cell>
          <cell r="C83">
            <v>0</v>
          </cell>
          <cell r="D83">
            <v>0</v>
          </cell>
          <cell r="E83">
            <v>0</v>
          </cell>
          <cell r="F83">
            <v>0.4692734113239776</v>
          </cell>
          <cell r="G83">
            <v>0.2546946214175056</v>
          </cell>
          <cell r="H83">
            <v>7.5669869409979079E-2</v>
          </cell>
          <cell r="I83">
            <v>1.0225004772692023E-2</v>
          </cell>
          <cell r="J83">
            <v>7.8513008008177287E-2</v>
          </cell>
          <cell r="K83">
            <v>9.8428308746933094E-3</v>
          </cell>
          <cell r="L83">
            <v>3.5266032459292163E-4</v>
          </cell>
          <cell r="M83">
            <v>3.3867493363856676E-4</v>
          </cell>
          <cell r="N83">
            <v>7.9682926035011564E-2</v>
          </cell>
          <cell r="O83">
            <v>6.5898722791939558E-4</v>
          </cell>
          <cell r="P83">
            <v>3.8233876032998581E-3</v>
          </cell>
          <cell r="Q83">
            <v>9.0974546876691001E-3</v>
          </cell>
          <cell r="R83">
            <v>7.8271633808437279E-3</v>
          </cell>
          <cell r="S83">
            <v>1</v>
          </cell>
        </row>
        <row r="84">
          <cell r="A84" t="str">
            <v>F107G</v>
          </cell>
          <cell r="B84" t="str">
            <v>SGGP - System Gross Generation Plant</v>
          </cell>
          <cell r="C84">
            <v>0</v>
          </cell>
          <cell r="D84">
            <v>0</v>
          </cell>
          <cell r="E84">
            <v>0</v>
          </cell>
          <cell r="F84">
            <v>0.34614840034762284</v>
          </cell>
          <cell r="G84">
            <v>0.27714190730544985</v>
          </cell>
          <cell r="H84">
            <v>8.8893933934608704E-2</v>
          </cell>
          <cell r="I84">
            <v>1.8411158366343089E-3</v>
          </cell>
          <cell r="J84">
            <v>0.16676583628548819</v>
          </cell>
          <cell r="K84">
            <v>7.0860901420777261E-3</v>
          </cell>
          <cell r="L84">
            <v>1.9995583660614694E-4</v>
          </cell>
          <cell r="M84">
            <v>3.6884508456680091E-4</v>
          </cell>
          <cell r="N84">
            <v>6.5486496063917571E-2</v>
          </cell>
          <cell r="O84">
            <v>6.1474885781010011E-4</v>
          </cell>
          <cell r="P84">
            <v>8.3923541517602687E-3</v>
          </cell>
          <cell r="Q84">
            <v>2.0243320875040226E-2</v>
          </cell>
          <cell r="R84">
            <v>1.6816995278417228E-2</v>
          </cell>
          <cell r="S84">
            <v>1</v>
          </cell>
        </row>
        <row r="85">
          <cell r="A85" t="str">
            <v>F107T</v>
          </cell>
          <cell r="B85" t="str">
            <v>SGTP - System Gross Transmission Plant</v>
          </cell>
          <cell r="C85">
            <v>0</v>
          </cell>
          <cell r="D85">
            <v>0</v>
          </cell>
          <cell r="E85">
            <v>0</v>
          </cell>
          <cell r="F85">
            <v>0.34340037373305027</v>
          </cell>
          <cell r="G85">
            <v>0.27494171416134194</v>
          </cell>
          <cell r="H85">
            <v>8.8188216687089913E-2</v>
          </cell>
          <cell r="I85">
            <v>1.826499460205872E-3</v>
          </cell>
          <cell r="J85">
            <v>0.17276601076781811</v>
          </cell>
          <cell r="K85">
            <v>7.0298346046142176E-3</v>
          </cell>
          <cell r="L85">
            <v>1.9836841352350088E-4</v>
          </cell>
          <cell r="M85">
            <v>3.6591687196195889E-4</v>
          </cell>
          <cell r="N85">
            <v>6.4966607386408096E-2</v>
          </cell>
          <cell r="O85">
            <v>6.0986844749809615E-4</v>
          </cell>
          <cell r="P85">
            <v>8.3638913257047861E-3</v>
          </cell>
          <cell r="Q85">
            <v>2.0082611813620106E-2</v>
          </cell>
          <cell r="R85">
            <v>1.7260086327163283E-2</v>
          </cell>
          <cell r="S85">
            <v>1</v>
          </cell>
        </row>
        <row r="86">
          <cell r="A86" t="str">
            <v>F107D</v>
          </cell>
          <cell r="B86" t="str">
            <v>SGDP - System Gross Distribution Plant</v>
          </cell>
          <cell r="C86">
            <v>0</v>
          </cell>
          <cell r="D86">
            <v>0</v>
          </cell>
          <cell r="E86">
            <v>0</v>
          </cell>
          <cell r="F86">
            <v>0.57228327124950928</v>
          </cell>
          <cell r="G86">
            <v>0.23812514611636967</v>
          </cell>
          <cell r="H86">
            <v>6.542531486363444E-2</v>
          </cell>
          <cell r="I86">
            <v>1.7098032327922709E-2</v>
          </cell>
          <cell r="J86">
            <v>1.3798204912094045E-3</v>
          </cell>
          <cell r="K86">
            <v>1.2144883461154256E-2</v>
          </cell>
          <cell r="L86">
            <v>4.7892714432723146E-4</v>
          </cell>
          <cell r="M86">
            <v>3.163811342316408E-4</v>
          </cell>
          <cell r="N86">
            <v>9.1726219433068079E-2</v>
          </cell>
          <cell r="O86">
            <v>6.9918422949930893E-4</v>
          </cell>
          <cell r="P86">
            <v>1.0760651635802231E-4</v>
          </cell>
          <cell r="Q86">
            <v>1.0760651635802231E-4</v>
          </cell>
          <cell r="R86">
            <v>1.0760651635802231E-4</v>
          </cell>
          <cell r="S86">
            <v>1</v>
          </cell>
        </row>
        <row r="87">
          <cell r="A87" t="str">
            <v>F107R</v>
          </cell>
          <cell r="B87" t="str">
            <v>SGTP - System Gross Retail Plant</v>
          </cell>
          <cell r="C87">
            <v>0</v>
          </cell>
          <cell r="D87">
            <v>0</v>
          </cell>
          <cell r="E87">
            <v>0</v>
          </cell>
          <cell r="F87">
            <v>0.57228327124950928</v>
          </cell>
          <cell r="G87">
            <v>0.23812514611636967</v>
          </cell>
          <cell r="H87">
            <v>6.542531486363444E-2</v>
          </cell>
          <cell r="I87">
            <v>1.7098032327922709E-2</v>
          </cell>
          <cell r="J87">
            <v>1.3798204912094045E-3</v>
          </cell>
          <cell r="K87">
            <v>1.2144883461154256E-2</v>
          </cell>
          <cell r="L87">
            <v>4.7892714432723146E-4</v>
          </cell>
          <cell r="M87">
            <v>3.163811342316408E-4</v>
          </cell>
          <cell r="N87">
            <v>9.1726219433068079E-2</v>
          </cell>
          <cell r="O87">
            <v>6.9918422949930893E-4</v>
          </cell>
          <cell r="P87">
            <v>1.0760651635802231E-4</v>
          </cell>
          <cell r="Q87">
            <v>1.0760651635802231E-4</v>
          </cell>
          <cell r="R87">
            <v>1.0760651635802231E-4</v>
          </cell>
          <cell r="S87">
            <v>1</v>
          </cell>
        </row>
        <row r="88">
          <cell r="A88" t="str">
            <v>F107M</v>
          </cell>
          <cell r="B88" t="str">
            <v>SGDP - System Gross Misc Plant</v>
          </cell>
          <cell r="C88">
            <v>0</v>
          </cell>
          <cell r="D88">
            <v>0</v>
          </cell>
          <cell r="E88">
            <v>0</v>
          </cell>
          <cell r="F88">
            <v>0.57228327124950928</v>
          </cell>
          <cell r="G88">
            <v>0.23812514611636967</v>
          </cell>
          <cell r="H88">
            <v>6.542531486363444E-2</v>
          </cell>
          <cell r="I88">
            <v>1.7098032327922709E-2</v>
          </cell>
          <cell r="J88">
            <v>1.3798204912094045E-3</v>
          </cell>
          <cell r="K88">
            <v>1.2144883461154256E-2</v>
          </cell>
          <cell r="L88">
            <v>4.7892714432723146E-4</v>
          </cell>
          <cell r="M88">
            <v>3.163811342316408E-4</v>
          </cell>
          <cell r="N88">
            <v>9.1726219433068079E-2</v>
          </cell>
          <cell r="O88">
            <v>6.9918422949930893E-4</v>
          </cell>
          <cell r="P88">
            <v>1.0760651635802231E-4</v>
          </cell>
          <cell r="Q88">
            <v>1.0760651635802231E-4</v>
          </cell>
          <cell r="R88">
            <v>1.0760651635802231E-4</v>
          </cell>
          <cell r="S88">
            <v>1</v>
          </cell>
        </row>
        <row r="89">
          <cell r="A89" t="str">
            <v>F108</v>
          </cell>
          <cell r="B89" t="str">
            <v>SGP - System General Plant</v>
          </cell>
          <cell r="C89">
            <v>0</v>
          </cell>
          <cell r="D89">
            <v>0</v>
          </cell>
          <cell r="E89">
            <v>0</v>
          </cell>
          <cell r="F89">
            <v>0.39962058657514998</v>
          </cell>
          <cell r="G89">
            <v>0.25900517637058285</v>
          </cell>
          <cell r="H89">
            <v>8.3226556285771428E-2</v>
          </cell>
          <cell r="I89">
            <v>6.830129603004333E-3</v>
          </cell>
          <cell r="J89">
            <v>0.12781242537183371</v>
          </cell>
          <cell r="K89">
            <v>8.7692265619291488E-3</v>
          </cell>
          <cell r="L89">
            <v>3.3421007919502292E-4</v>
          </cell>
          <cell r="M89">
            <v>4.9056652826668149E-4</v>
          </cell>
          <cell r="N89">
            <v>7.1553649843376213E-2</v>
          </cell>
          <cell r="O89">
            <v>5.9617115742151337E-4</v>
          </cell>
          <cell r="P89">
            <v>6.6494423035403797E-3</v>
          </cell>
          <cell r="Q89">
            <v>2.0650636111612497E-2</v>
          </cell>
          <cell r="R89">
            <v>1.4461223208316328E-2</v>
          </cell>
          <cell r="S89">
            <v>1</v>
          </cell>
        </row>
        <row r="90">
          <cell r="A90" t="str">
            <v>F108G</v>
          </cell>
          <cell r="B90" t="str">
            <v>SGGP - System Gen Generation Plant</v>
          </cell>
          <cell r="C90">
            <v>0</v>
          </cell>
          <cell r="D90">
            <v>0</v>
          </cell>
          <cell r="E90">
            <v>0</v>
          </cell>
          <cell r="F90">
            <v>0.31305531109819079</v>
          </cell>
          <cell r="G90">
            <v>0.27291043291549044</v>
          </cell>
          <cell r="H90">
            <v>9.3698420291891682E-2</v>
          </cell>
          <cell r="I90">
            <v>3.1522090134272797E-3</v>
          </cell>
          <cell r="J90">
            <v>0.181859949852924</v>
          </cell>
          <cell r="K90">
            <v>7.8324272955398212E-3</v>
          </cell>
          <cell r="L90">
            <v>2.2865959146025518E-4</v>
          </cell>
          <cell r="M90">
            <v>6.2382903560987107E-4</v>
          </cell>
          <cell r="N90">
            <v>6.2751583400819919E-2</v>
          </cell>
          <cell r="O90">
            <v>5.5925360027401876E-4</v>
          </cell>
          <cell r="P90">
            <v>9.6673057881361234E-3</v>
          </cell>
          <cell r="Q90">
            <v>3.2239119879182328E-2</v>
          </cell>
          <cell r="R90">
            <v>2.1421498237053457E-2</v>
          </cell>
          <cell r="S90">
            <v>1</v>
          </cell>
        </row>
        <row r="91">
          <cell r="A91" t="str">
            <v>F108T</v>
          </cell>
          <cell r="B91" t="str">
            <v>SGTP - System Gen Transmission Plant</v>
          </cell>
          <cell r="C91">
            <v>0</v>
          </cell>
          <cell r="D91">
            <v>0</v>
          </cell>
          <cell r="E91">
            <v>0</v>
          </cell>
          <cell r="F91">
            <v>0.34340257188918805</v>
          </cell>
          <cell r="G91">
            <v>0.27494347410356312</v>
          </cell>
          <cell r="H91">
            <v>8.818878119279408E-2</v>
          </cell>
          <cell r="I91">
            <v>1.8265111518966973E-3</v>
          </cell>
          <cell r="J91">
            <v>0.17276121120718207</v>
          </cell>
          <cell r="K91">
            <v>7.0298796036161564E-3</v>
          </cell>
          <cell r="L91">
            <v>1.9836968330879838E-4</v>
          </cell>
          <cell r="M91">
            <v>3.6591921424950294E-4</v>
          </cell>
          <cell r="N91">
            <v>6.4967023247186645E-2</v>
          </cell>
          <cell r="O91">
            <v>6.0987235135544075E-4</v>
          </cell>
          <cell r="P91">
            <v>8.3639140932192848E-3</v>
          </cell>
          <cell r="Q91">
            <v>2.0082740365362613E-2</v>
          </cell>
          <cell r="R91">
            <v>1.7259731897077621E-2</v>
          </cell>
          <cell r="S91">
            <v>1</v>
          </cell>
        </row>
        <row r="92">
          <cell r="A92" t="str">
            <v>F108D</v>
          </cell>
          <cell r="B92" t="str">
            <v>SGDP - System Gen Distribution Plant</v>
          </cell>
          <cell r="C92">
            <v>0</v>
          </cell>
          <cell r="D92">
            <v>0</v>
          </cell>
          <cell r="E92">
            <v>0</v>
          </cell>
          <cell r="F92">
            <v>0.5722832712495094</v>
          </cell>
          <cell r="G92">
            <v>0.23812514611636967</v>
          </cell>
          <cell r="H92">
            <v>6.542531486363444E-2</v>
          </cell>
          <cell r="I92">
            <v>1.7098032327922705E-2</v>
          </cell>
          <cell r="J92">
            <v>1.3798204912094047E-3</v>
          </cell>
          <cell r="K92">
            <v>1.2144883461154258E-2</v>
          </cell>
          <cell r="L92">
            <v>4.7892714432723162E-4</v>
          </cell>
          <cell r="M92">
            <v>3.1638113423164085E-4</v>
          </cell>
          <cell r="N92">
            <v>9.1726219433068107E-2</v>
          </cell>
          <cell r="O92">
            <v>6.9918422949930882E-4</v>
          </cell>
          <cell r="P92">
            <v>1.0760651635802233E-4</v>
          </cell>
          <cell r="Q92">
            <v>1.0760651635802233E-4</v>
          </cell>
          <cell r="R92">
            <v>1.0760651635802233E-4</v>
          </cell>
          <cell r="S92">
            <v>1</v>
          </cell>
        </row>
        <row r="93">
          <cell r="A93" t="str">
            <v>F108R</v>
          </cell>
          <cell r="B93" t="str">
            <v>SGTP - System Gen Retail Plant</v>
          </cell>
          <cell r="C93">
            <v>0</v>
          </cell>
          <cell r="D93">
            <v>0</v>
          </cell>
          <cell r="E93">
            <v>0</v>
          </cell>
          <cell r="F93">
            <v>0.87121091198399014</v>
          </cell>
          <cell r="G93">
            <v>1.8685618887272257E-2</v>
          </cell>
          <cell r="H93">
            <v>3.6060824098817972E-4</v>
          </cell>
          <cell r="I93">
            <v>1.0806265281044006E-2</v>
          </cell>
          <cell r="J93">
            <v>1.4291196877289566E-3</v>
          </cell>
          <cell r="K93">
            <v>3.5368533735182328E-3</v>
          </cell>
          <cell r="L93">
            <v>2.4986356816757084E-3</v>
          </cell>
          <cell r="M93">
            <v>5.2555973340059469E-4</v>
          </cell>
          <cell r="N93">
            <v>9.0906317860013006E-2</v>
          </cell>
          <cell r="O93">
            <v>1.3313276223762299E-5</v>
          </cell>
          <cell r="P93">
            <v>8.9319980483059787E-6</v>
          </cell>
          <cell r="Q93">
            <v>8.9319980483059787E-6</v>
          </cell>
          <cell r="R93">
            <v>8.9319980483059787E-6</v>
          </cell>
          <cell r="S93">
            <v>1</v>
          </cell>
        </row>
        <row r="94">
          <cell r="A94" t="str">
            <v>F108M</v>
          </cell>
          <cell r="B94" t="str">
            <v>SGDP - System Gen Misc Plant</v>
          </cell>
          <cell r="C94">
            <v>0</v>
          </cell>
          <cell r="D94">
            <v>0</v>
          </cell>
          <cell r="E94">
            <v>0</v>
          </cell>
          <cell r="F94">
            <v>7.6923076923076927E-2</v>
          </cell>
          <cell r="G94">
            <v>7.6923076923076927E-2</v>
          </cell>
          <cell r="H94">
            <v>7.6923076923076927E-2</v>
          </cell>
          <cell r="I94">
            <v>7.6923076923076927E-2</v>
          </cell>
          <cell r="J94">
            <v>7.6923076923076927E-2</v>
          </cell>
          <cell r="K94">
            <v>7.6923076923076927E-2</v>
          </cell>
          <cell r="L94">
            <v>7.6923076923076927E-2</v>
          </cell>
          <cell r="M94">
            <v>7.6923076923076927E-2</v>
          </cell>
          <cell r="N94">
            <v>7.6923076923076927E-2</v>
          </cell>
          <cell r="O94">
            <v>7.6923076923076927E-2</v>
          </cell>
          <cell r="P94">
            <v>7.6923076923076927E-2</v>
          </cell>
          <cell r="Q94">
            <v>7.6923076923076927E-2</v>
          </cell>
          <cell r="R94">
            <v>7.6923076923076927E-2</v>
          </cell>
          <cell r="S94">
            <v>1</v>
          </cell>
        </row>
        <row r="95">
          <cell r="A95" t="str">
            <v>F110</v>
          </cell>
          <cell r="B95" t="str">
            <v>SIP - System Intangible Plant</v>
          </cell>
          <cell r="C95">
            <v>0</v>
          </cell>
          <cell r="D95">
            <v>0</v>
          </cell>
          <cell r="E95">
            <v>0</v>
          </cell>
          <cell r="F95">
            <v>0.45665947910921073</v>
          </cell>
          <cell r="G95">
            <v>0.23158901732916684</v>
          </cell>
          <cell r="H95">
            <v>7.2009738952105204E-2</v>
          </cell>
          <cell r="I95">
            <v>5.2325962910293655E-3</v>
          </cell>
          <cell r="J95">
            <v>0.1203954023106211</v>
          </cell>
          <cell r="K95">
            <v>7.1927072962992061E-3</v>
          </cell>
          <cell r="L95">
            <v>5.9320580506181005E-4</v>
          </cell>
          <cell r="M95">
            <v>3.872933416527607E-4</v>
          </cell>
          <cell r="N95">
            <v>7.2775809131081989E-2</v>
          </cell>
          <cell r="O95">
            <v>5.3143987190643267E-4</v>
          </cell>
          <cell r="P95">
            <v>6.0107693613809981E-3</v>
          </cell>
          <cell r="Q95">
            <v>1.4512544058634372E-2</v>
          </cell>
          <cell r="R95">
            <v>1.2109997141849198E-2</v>
          </cell>
          <cell r="S95">
            <v>1</v>
          </cell>
        </row>
        <row r="96">
          <cell r="A96" t="str">
            <v>F118</v>
          </cell>
          <cell r="B96" t="str">
            <v>Account 360</v>
          </cell>
          <cell r="C96">
            <v>0</v>
          </cell>
          <cell r="D96">
            <v>0</v>
          </cell>
          <cell r="E96">
            <v>0</v>
          </cell>
          <cell r="F96">
            <v>0.4707810800032789</v>
          </cell>
          <cell r="G96">
            <v>0.33195406095819258</v>
          </cell>
          <cell r="H96">
            <v>9.6141941246542115E-2</v>
          </cell>
          <cell r="I96">
            <v>7.492994782912029E-4</v>
          </cell>
          <cell r="J96">
            <v>0</v>
          </cell>
          <cell r="K96">
            <v>1.3031919730716126E-2</v>
          </cell>
          <cell r="L96">
            <v>1.7660135383184555E-4</v>
          </cell>
          <cell r="M96">
            <v>1.6273362534603863E-4</v>
          </cell>
          <cell r="N96">
            <v>8.619861671738005E-2</v>
          </cell>
          <cell r="O96">
            <v>8.0374688642115581E-4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</row>
        <row r="97">
          <cell r="A97" t="str">
            <v>F119</v>
          </cell>
          <cell r="B97" t="str">
            <v>Account 361</v>
          </cell>
          <cell r="C97">
            <v>0</v>
          </cell>
          <cell r="D97">
            <v>0</v>
          </cell>
          <cell r="E97">
            <v>0</v>
          </cell>
          <cell r="F97">
            <v>0.4707810800032789</v>
          </cell>
          <cell r="G97">
            <v>0.33195406095819258</v>
          </cell>
          <cell r="H97">
            <v>9.6141941246542115E-2</v>
          </cell>
          <cell r="I97">
            <v>7.492994782912029E-4</v>
          </cell>
          <cell r="J97">
            <v>0</v>
          </cell>
          <cell r="K97">
            <v>1.3031919730716126E-2</v>
          </cell>
          <cell r="L97">
            <v>1.7660135383184555E-4</v>
          </cell>
          <cell r="M97">
            <v>1.6273362534603863E-4</v>
          </cell>
          <cell r="N97">
            <v>8.619861671738005E-2</v>
          </cell>
          <cell r="O97">
            <v>8.0374688642115581E-4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</row>
        <row r="98">
          <cell r="A98" t="str">
            <v>F120</v>
          </cell>
          <cell r="B98" t="str">
            <v>Account 362</v>
          </cell>
          <cell r="C98">
            <v>0</v>
          </cell>
          <cell r="D98">
            <v>0</v>
          </cell>
          <cell r="E98">
            <v>0</v>
          </cell>
          <cell r="F98">
            <v>0.47078108000327895</v>
          </cell>
          <cell r="G98">
            <v>0.33195406095819258</v>
          </cell>
          <cell r="H98">
            <v>9.6141941246542115E-2</v>
          </cell>
          <cell r="I98">
            <v>7.492994782912029E-4</v>
          </cell>
          <cell r="J98">
            <v>0</v>
          </cell>
          <cell r="K98">
            <v>1.3031919730716126E-2</v>
          </cell>
          <cell r="L98">
            <v>1.7660135383184555E-4</v>
          </cell>
          <cell r="M98">
            <v>1.6273362534603863E-4</v>
          </cell>
          <cell r="N98">
            <v>8.619861671738005E-2</v>
          </cell>
          <cell r="O98">
            <v>8.0374688642115581E-4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</row>
        <row r="99">
          <cell r="A99" t="str">
            <v>F121</v>
          </cell>
          <cell r="B99" t="str">
            <v>Account 364</v>
          </cell>
          <cell r="C99">
            <v>0</v>
          </cell>
          <cell r="D99">
            <v>0</v>
          </cell>
          <cell r="E99">
            <v>0</v>
          </cell>
          <cell r="F99">
            <v>0.46650143808336253</v>
          </cell>
          <cell r="G99">
            <v>0.32643931427058126</v>
          </cell>
          <cell r="H99">
            <v>9.4544736951166233E-2</v>
          </cell>
          <cell r="I99">
            <v>1.3361247569268569E-2</v>
          </cell>
          <cell r="J99">
            <v>0</v>
          </cell>
          <cell r="K99">
            <v>1.2815420688768167E-2</v>
          </cell>
          <cell r="L99">
            <v>1.7366747880028055E-4</v>
          </cell>
          <cell r="M99">
            <v>1.6003013463184286E-4</v>
          </cell>
          <cell r="N99">
            <v>8.521375056918884E-2</v>
          </cell>
          <cell r="O99">
            <v>7.9039425423230842E-4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</row>
        <row r="100">
          <cell r="A100" t="str">
            <v>F122</v>
          </cell>
          <cell r="B100" t="str">
            <v>Account 365</v>
          </cell>
          <cell r="C100">
            <v>0</v>
          </cell>
          <cell r="D100">
            <v>0</v>
          </cell>
          <cell r="E100">
            <v>0</v>
          </cell>
          <cell r="F100">
            <v>0.62630032180128248</v>
          </cell>
          <cell r="G100">
            <v>0.20263236706771157</v>
          </cell>
          <cell r="H100">
            <v>5.8687244473039427E-2</v>
          </cell>
          <cell r="I100">
            <v>8.316280907041753E-3</v>
          </cell>
          <cell r="J100">
            <v>0</v>
          </cell>
          <cell r="K100">
            <v>7.9549824901946307E-3</v>
          </cell>
          <cell r="L100">
            <v>1.0780151401376061E-4</v>
          </cell>
          <cell r="M100">
            <v>9.9336334703044779E-5</v>
          </cell>
          <cell r="N100">
            <v>9.5411039890973603E-2</v>
          </cell>
          <cell r="O100">
            <v>4.9062552103959261E-4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</row>
        <row r="101">
          <cell r="A101" t="str">
            <v>F123</v>
          </cell>
          <cell r="B101" t="str">
            <v>Account 366</v>
          </cell>
          <cell r="C101">
            <v>0</v>
          </cell>
          <cell r="D101">
            <v>0</v>
          </cell>
          <cell r="E101">
            <v>0</v>
          </cell>
          <cell r="F101">
            <v>0.62854085366896428</v>
          </cell>
          <cell r="G101">
            <v>0.20629135114531277</v>
          </cell>
          <cell r="H101">
            <v>5.9746974940548529E-2</v>
          </cell>
          <cell r="I101">
            <v>6.2296750022582548E-4</v>
          </cell>
          <cell r="J101">
            <v>0</v>
          </cell>
          <cell r="K101">
            <v>8.0986276278911772E-3</v>
          </cell>
          <cell r="L101">
            <v>1.0974811331092939E-4</v>
          </cell>
          <cell r="M101">
            <v>1.0113007610904755E-4</v>
          </cell>
          <cell r="N101">
            <v>9.5988862057050053E-2</v>
          </cell>
          <cell r="O101">
            <v>4.9948487058738117E-4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</row>
        <row r="102">
          <cell r="A102" t="str">
            <v>F124</v>
          </cell>
          <cell r="B102" t="str">
            <v>Account 367</v>
          </cell>
          <cell r="C102">
            <v>0</v>
          </cell>
          <cell r="D102">
            <v>0</v>
          </cell>
          <cell r="E102">
            <v>0</v>
          </cell>
          <cell r="F102">
            <v>0.5984560038114245</v>
          </cell>
          <cell r="G102">
            <v>0.22838765526518298</v>
          </cell>
          <cell r="H102">
            <v>6.6146600136656117E-2</v>
          </cell>
          <cell r="I102">
            <v>3.2858791544882475E-3</v>
          </cell>
          <cell r="J102">
            <v>0</v>
          </cell>
          <cell r="K102">
            <v>8.9660888085269716E-3</v>
          </cell>
          <cell r="L102">
            <v>1.2150346647933277E-4</v>
          </cell>
          <cell r="M102">
            <v>1.1196233303579126E-4</v>
          </cell>
          <cell r="N102">
            <v>9.3971321269832264E-2</v>
          </cell>
          <cell r="O102">
            <v>5.529857543738199E-4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</row>
        <row r="103">
          <cell r="A103" t="str">
            <v>F125</v>
          </cell>
          <cell r="B103" t="str">
            <v>Account 368</v>
          </cell>
          <cell r="C103">
            <v>0</v>
          </cell>
          <cell r="D103">
            <v>0</v>
          </cell>
          <cell r="E103">
            <v>0</v>
          </cell>
          <cell r="F103">
            <v>0.59055368391181151</v>
          </cell>
          <cell r="G103">
            <v>0.23978681675195562</v>
          </cell>
          <cell r="H103">
            <v>6.3362723263065746E-2</v>
          </cell>
          <cell r="I103">
            <v>3.6483710767670928E-3</v>
          </cell>
          <cell r="J103">
            <v>0</v>
          </cell>
          <cell r="K103">
            <v>2.5710409495489625E-2</v>
          </cell>
          <cell r="L103">
            <v>1.1517789034312014E-4</v>
          </cell>
          <cell r="M103">
            <v>8.5950976985743111E-4</v>
          </cell>
          <cell r="N103">
            <v>7.4564681784161146E-2</v>
          </cell>
          <cell r="O103">
            <v>1.3986260565486365E-3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</row>
        <row r="104">
          <cell r="A104" t="str">
            <v>F126</v>
          </cell>
          <cell r="B104" t="str">
            <v>Account 369</v>
          </cell>
          <cell r="C104">
            <v>0</v>
          </cell>
          <cell r="D104">
            <v>0</v>
          </cell>
          <cell r="E104">
            <v>0</v>
          </cell>
          <cell r="F104">
            <v>0.78247152659940289</v>
          </cell>
          <cell r="G104">
            <v>7.9505021864011857E-2</v>
          </cell>
          <cell r="H104">
            <v>3.0064817283884599E-3</v>
          </cell>
          <cell r="I104">
            <v>0</v>
          </cell>
          <cell r="J104">
            <v>0</v>
          </cell>
          <cell r="K104">
            <v>0</v>
          </cell>
          <cell r="L104">
            <v>3.1363648863416945E-3</v>
          </cell>
          <cell r="M104">
            <v>6.5969885309860956E-4</v>
          </cell>
          <cell r="N104">
            <v>0.13122090606875636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</row>
        <row r="105">
          <cell r="A105" t="str">
            <v>F127</v>
          </cell>
          <cell r="B105" t="str">
            <v>Account 370</v>
          </cell>
          <cell r="C105">
            <v>0</v>
          </cell>
          <cell r="D105">
            <v>0</v>
          </cell>
          <cell r="E105">
            <v>0</v>
          </cell>
          <cell r="F105">
            <v>0.68497890837007003</v>
          </cell>
          <cell r="G105">
            <v>0.10902835722412574</v>
          </cell>
          <cell r="H105">
            <v>1.3486620889471449E-2</v>
          </cell>
          <cell r="I105">
            <v>0</v>
          </cell>
          <cell r="J105">
            <v>3.8957800440214296E-2</v>
          </cell>
          <cell r="K105">
            <v>1.1135492495671355E-2</v>
          </cell>
          <cell r="L105">
            <v>2.0350891354208589E-3</v>
          </cell>
          <cell r="M105">
            <v>4.2805796431312178E-4</v>
          </cell>
          <cell r="N105">
            <v>0.1306353806924791</v>
          </cell>
          <cell r="O105">
            <v>1.9981764371414633E-4</v>
          </cell>
          <cell r="P105">
            <v>3.03815838150666E-3</v>
          </cell>
          <cell r="Q105">
            <v>3.03815838150666E-3</v>
          </cell>
          <cell r="R105">
            <v>3.03815838150666E-3</v>
          </cell>
          <cell r="S105">
            <v>1</v>
          </cell>
        </row>
        <row r="106">
          <cell r="A106" t="str">
            <v>F128</v>
          </cell>
          <cell r="B106" t="str">
            <v>Account 371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</row>
        <row r="107">
          <cell r="A107" t="str">
            <v>F129</v>
          </cell>
          <cell r="B107" t="str">
            <v>Account 372</v>
          </cell>
          <cell r="C107">
            <v>0</v>
          </cell>
          <cell r="D107">
            <v>0</v>
          </cell>
          <cell r="E107">
            <v>0</v>
          </cell>
          <cell r="F107">
            <v>7.6923076923076927E-2</v>
          </cell>
          <cell r="G107">
            <v>7.6923076923076927E-2</v>
          </cell>
          <cell r="H107">
            <v>7.6923076923076927E-2</v>
          </cell>
          <cell r="I107">
            <v>7.6923076923076927E-2</v>
          </cell>
          <cell r="J107">
            <v>7.6923076923076927E-2</v>
          </cell>
          <cell r="K107">
            <v>7.6923076923076927E-2</v>
          </cell>
          <cell r="L107">
            <v>7.6923076923076927E-2</v>
          </cell>
          <cell r="M107">
            <v>7.6923076923076927E-2</v>
          </cell>
          <cell r="N107">
            <v>7.6923076923076927E-2</v>
          </cell>
          <cell r="O107">
            <v>7.6923076923076927E-2</v>
          </cell>
          <cell r="P107">
            <v>7.6923076923076927E-2</v>
          </cell>
          <cell r="Q107">
            <v>7.6923076923076927E-2</v>
          </cell>
          <cell r="R107">
            <v>7.6923076923076927E-2</v>
          </cell>
          <cell r="S107">
            <v>1</v>
          </cell>
        </row>
        <row r="108">
          <cell r="A108" t="str">
            <v>F130</v>
          </cell>
          <cell r="B108" t="str">
            <v>Account 373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</row>
        <row r="109">
          <cell r="A109" t="str">
            <v>F131</v>
          </cell>
          <cell r="B109" t="str">
            <v>Account 581 thru 587 &amp; 591 thru 597</v>
          </cell>
          <cell r="C109">
            <v>0</v>
          </cell>
          <cell r="D109">
            <v>0</v>
          </cell>
          <cell r="E109">
            <v>0</v>
          </cell>
          <cell r="F109">
            <v>0.5431178716251488</v>
          </cell>
          <cell r="G109">
            <v>0.24651479307064361</v>
          </cell>
          <cell r="H109">
            <v>6.8434723782509047E-2</v>
          </cell>
          <cell r="I109">
            <v>3.5081888691545951E-2</v>
          </cell>
          <cell r="J109">
            <v>2.2844854412390034E-3</v>
          </cell>
          <cell r="K109">
            <v>9.8890964518531053E-3</v>
          </cell>
          <cell r="L109">
            <v>5.3505083595494331E-4</v>
          </cell>
          <cell r="M109">
            <v>2.0515278338273965E-4</v>
          </cell>
          <cell r="N109">
            <v>9.2822255042778745E-2</v>
          </cell>
          <cell r="O109">
            <v>5.8020944698907698E-4</v>
          </cell>
          <cell r="P109">
            <v>1.7815760931835713E-4</v>
          </cell>
          <cell r="Q109">
            <v>1.7815760931835713E-4</v>
          </cell>
          <cell r="R109">
            <v>1.7815760931835713E-4</v>
          </cell>
          <cell r="S109">
            <v>1</v>
          </cell>
        </row>
        <row r="110">
          <cell r="A110" t="str">
            <v>F132</v>
          </cell>
          <cell r="B110" t="str">
            <v>Account 364 + 365</v>
          </cell>
          <cell r="C110">
            <v>0</v>
          </cell>
          <cell r="D110">
            <v>0</v>
          </cell>
          <cell r="E110">
            <v>0</v>
          </cell>
          <cell r="F110">
            <v>0.53119782782208946</v>
          </cell>
          <cell r="G110">
            <v>0.27631466807631871</v>
          </cell>
          <cell r="H110">
            <v>8.0027424599263916E-2</v>
          </cell>
          <cell r="I110">
            <v>1.1318735620471341E-2</v>
          </cell>
          <cell r="J110">
            <v>0</v>
          </cell>
          <cell r="K110">
            <v>1.0847617180509703E-2</v>
          </cell>
          <cell r="L110">
            <v>1.4700089622347065E-4</v>
          </cell>
          <cell r="M110">
            <v>1.3545756163534266E-4</v>
          </cell>
          <cell r="N110">
            <v>8.9342238759414938E-2</v>
          </cell>
          <cell r="O110">
            <v>6.6902948407311907E-4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</row>
        <row r="111">
          <cell r="A111" t="str">
            <v>F133</v>
          </cell>
          <cell r="B111" t="str">
            <v>Account 366 + 367</v>
          </cell>
          <cell r="C111">
            <v>0</v>
          </cell>
          <cell r="D111">
            <v>0</v>
          </cell>
          <cell r="E111">
            <v>0</v>
          </cell>
          <cell r="F111">
            <v>0.60634676110342911</v>
          </cell>
          <cell r="G111">
            <v>0.22259216106508412</v>
          </cell>
          <cell r="H111">
            <v>6.4468084557505675E-2</v>
          </cell>
          <cell r="I111">
            <v>2.5874415803160363E-3</v>
          </cell>
          <cell r="J111">
            <v>0</v>
          </cell>
          <cell r="K111">
            <v>8.7385681238951549E-3</v>
          </cell>
          <cell r="L111">
            <v>1.1842023225436881E-4</v>
          </cell>
          <cell r="M111">
            <v>1.0912121164950157E-4</v>
          </cell>
          <cell r="N111">
            <v>9.4500488766231308E-2</v>
          </cell>
          <cell r="O111">
            <v>5.3895335963475384E-4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</row>
        <row r="112">
          <cell r="A112" t="str">
            <v>F134</v>
          </cell>
          <cell r="B112" t="str">
            <v>Account 364 + 365 + 369  (OH)</v>
          </cell>
          <cell r="C112">
            <v>0</v>
          </cell>
          <cell r="D112">
            <v>0</v>
          </cell>
          <cell r="E112">
            <v>0</v>
          </cell>
          <cell r="F112">
            <v>0.5646956754982182</v>
          </cell>
          <cell r="G112">
            <v>0.25007754265454785</v>
          </cell>
          <cell r="H112">
            <v>6.9759593844534146E-2</v>
          </cell>
          <cell r="I112">
            <v>9.8098101597252907E-3</v>
          </cell>
          <cell r="J112">
            <v>0</v>
          </cell>
          <cell r="K112">
            <v>9.401497551874383E-3</v>
          </cell>
          <cell r="L112">
            <v>5.4551956362379223E-4</v>
          </cell>
          <cell r="M112">
            <v>2.053453175462253E-4</v>
          </cell>
          <cell r="N112">
            <v>9.4925175713158103E-2</v>
          </cell>
          <cell r="O112">
            <v>5.7983969677197482E-4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</row>
        <row r="113">
          <cell r="A113" t="str">
            <v>F135</v>
          </cell>
          <cell r="B113" t="str">
            <v>Account 366 + 367 + 369  (UG)</v>
          </cell>
          <cell r="C113">
            <v>0</v>
          </cell>
          <cell r="D113">
            <v>0</v>
          </cell>
          <cell r="E113">
            <v>0</v>
          </cell>
          <cell r="F113">
            <v>0.63847973148955328</v>
          </cell>
          <cell r="G113">
            <v>0.1964867193139728</v>
          </cell>
          <cell r="H113">
            <v>5.3254761672275774E-2</v>
          </cell>
          <cell r="I113">
            <v>2.1153774532638855E-3</v>
          </cell>
          <cell r="J113">
            <v>0</v>
          </cell>
          <cell r="K113">
            <v>7.1442656420634843E-3</v>
          </cell>
          <cell r="L113">
            <v>6.6902721772664649E-4</v>
          </cell>
          <cell r="M113">
            <v>2.0957099790259236E-4</v>
          </cell>
          <cell r="N113">
            <v>0.10119992185518628</v>
          </cell>
          <cell r="O113">
            <v>4.4062435805523664E-4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</row>
        <row r="114">
          <cell r="A114" t="str">
            <v>F136</v>
          </cell>
          <cell r="B114" t="str">
            <v>Account 902 + 903 + 904</v>
          </cell>
          <cell r="C114">
            <v>0</v>
          </cell>
          <cell r="D114">
            <v>0</v>
          </cell>
          <cell r="E114">
            <v>0</v>
          </cell>
          <cell r="F114">
            <v>0.85278051655847564</v>
          </cell>
          <cell r="G114">
            <v>3.1575841689494413E-2</v>
          </cell>
          <cell r="H114">
            <v>5.8266424581653008E-3</v>
          </cell>
          <cell r="I114">
            <v>7.6249230415128605E-3</v>
          </cell>
          <cell r="J114">
            <v>8.2904151394039612E-3</v>
          </cell>
          <cell r="K114">
            <v>3.4825089585814868E-3</v>
          </cell>
          <cell r="L114">
            <v>2.1749138845496823E-3</v>
          </cell>
          <cell r="M114">
            <v>4.5746851760581562E-4</v>
          </cell>
          <cell r="N114">
            <v>8.771127807081136E-2</v>
          </cell>
          <cell r="O114">
            <v>1.0739860096555443E-5</v>
          </cell>
          <cell r="P114">
            <v>1.1525982314316034E-5</v>
          </cell>
          <cell r="Q114">
            <v>2.6612919494371003E-5</v>
          </cell>
          <cell r="R114">
            <v>2.6612919494371003E-5</v>
          </cell>
          <cell r="S114">
            <v>1</v>
          </cell>
        </row>
        <row r="115">
          <cell r="A115" t="str">
            <v>F137</v>
          </cell>
          <cell r="B115" t="str">
            <v>Total O &amp; M Expense</v>
          </cell>
          <cell r="C115">
            <v>0</v>
          </cell>
          <cell r="D115">
            <v>0</v>
          </cell>
          <cell r="E115">
            <v>0</v>
          </cell>
          <cell r="F115">
            <v>0.35856042356017565</v>
          </cell>
          <cell r="G115">
            <v>0.26408203129872732</v>
          </cell>
          <cell r="H115">
            <v>8.7416190333786933E-2</v>
          </cell>
          <cell r="I115">
            <v>5.6071649845686614E-3</v>
          </cell>
          <cell r="J115">
            <v>0.1568768956047466</v>
          </cell>
          <cell r="K115">
            <v>7.3824965335934295E-3</v>
          </cell>
          <cell r="L115">
            <v>3.1879840396214099E-4</v>
          </cell>
          <cell r="M115">
            <v>5.1255252231742553E-4</v>
          </cell>
          <cell r="N115">
            <v>6.7150571991724542E-2</v>
          </cell>
          <cell r="O115">
            <v>5.5482104554298002E-4</v>
          </cell>
          <cell r="P115">
            <v>8.2044122989504802E-3</v>
          </cell>
          <cell r="Q115">
            <v>2.5660312901860344E-2</v>
          </cell>
          <cell r="R115">
            <v>1.7673328520043777E-2</v>
          </cell>
          <cell r="S115">
            <v>1</v>
          </cell>
        </row>
        <row r="116">
          <cell r="A116" t="str">
            <v>F137G</v>
          </cell>
          <cell r="B116" t="str">
            <v>Generation O &amp; M Exp</v>
          </cell>
          <cell r="C116">
            <v>0</v>
          </cell>
          <cell r="D116">
            <v>0</v>
          </cell>
          <cell r="E116">
            <v>0</v>
          </cell>
          <cell r="F116">
            <v>0.31840108073022311</v>
          </cell>
          <cell r="G116">
            <v>0.27489015835754088</v>
          </cell>
          <cell r="H116">
            <v>9.28799971629925E-2</v>
          </cell>
          <cell r="I116">
            <v>2.8373136903540215E-3</v>
          </cell>
          <cell r="J116">
            <v>0.17901149232130834</v>
          </cell>
          <cell r="K116">
            <v>7.3163055943166978E-3</v>
          </cell>
          <cell r="L116">
            <v>2.2388434206237063E-4</v>
          </cell>
          <cell r="M116">
            <v>5.5885548905086093E-4</v>
          </cell>
          <cell r="N116">
            <v>6.3557195281612508E-2</v>
          </cell>
          <cell r="O116">
            <v>5.6909834147879921E-4</v>
          </cell>
          <cell r="P116">
            <v>9.4140076515919647E-3</v>
          </cell>
          <cell r="Q116">
            <v>2.9945680984222671E-2</v>
          </cell>
          <cell r="R116">
            <v>2.0394930053245407E-2</v>
          </cell>
          <cell r="S116">
            <v>1</v>
          </cell>
        </row>
        <row r="117">
          <cell r="A117" t="str">
            <v>F137T</v>
          </cell>
          <cell r="B117" t="str">
            <v>Transmission O &amp; M Exp</v>
          </cell>
          <cell r="C117">
            <v>0</v>
          </cell>
          <cell r="D117">
            <v>0</v>
          </cell>
          <cell r="E117">
            <v>0</v>
          </cell>
          <cell r="F117">
            <v>0.33895056728158685</v>
          </cell>
          <cell r="G117">
            <v>0.2774814878170751</v>
          </cell>
          <cell r="H117">
            <v>8.9573892868729493E-2</v>
          </cell>
          <cell r="I117">
            <v>2.0966280983772609E-3</v>
          </cell>
          <cell r="J117">
            <v>0.17064686796817535</v>
          </cell>
          <cell r="K117">
            <v>6.6133241894246759E-3</v>
          </cell>
          <cell r="L117">
            <v>2.0857420033217538E-4</v>
          </cell>
          <cell r="M117">
            <v>3.8984768033234815E-4</v>
          </cell>
          <cell r="N117">
            <v>6.5627016161163718E-2</v>
          </cell>
          <cell r="O117">
            <v>6.0197378070384121E-4</v>
          </cell>
          <cell r="P117">
            <v>8.4978283758878718E-3</v>
          </cell>
          <cell r="Q117">
            <v>2.1964538398993386E-2</v>
          </cell>
          <cell r="R117">
            <v>1.7347453179217813E-2</v>
          </cell>
          <cell r="S117">
            <v>1</v>
          </cell>
        </row>
        <row r="118">
          <cell r="A118" t="str">
            <v>F137D</v>
          </cell>
          <cell r="B118" t="str">
            <v xml:space="preserve">Distribution O &amp; M Exp </v>
          </cell>
          <cell r="C118">
            <v>0</v>
          </cell>
          <cell r="D118">
            <v>0</v>
          </cell>
          <cell r="E118">
            <v>0</v>
          </cell>
          <cell r="F118">
            <v>0.54054031867854702</v>
          </cell>
          <cell r="G118">
            <v>0.2461890671172916</v>
          </cell>
          <cell r="H118">
            <v>6.8700137085952476E-2</v>
          </cell>
          <cell r="I118">
            <v>3.2343825477048005E-2</v>
          </cell>
          <cell r="J118">
            <v>6.8528358164167708E-3</v>
          </cell>
          <cell r="K118">
            <v>1.0059659944078982E-2</v>
          </cell>
          <cell r="L118">
            <v>5.2232906993957364E-4</v>
          </cell>
          <cell r="M118">
            <v>2.2619038922403308E-4</v>
          </cell>
          <cell r="N118">
            <v>9.1930770224364466E-2</v>
          </cell>
          <cell r="O118">
            <v>5.9198657123027431E-4</v>
          </cell>
          <cell r="P118">
            <v>4.1141948484687803E-4</v>
          </cell>
          <cell r="Q118">
            <v>9.3045285313566217E-4</v>
          </cell>
          <cell r="R118">
            <v>7.0100728792423265E-4</v>
          </cell>
          <cell r="S118">
            <v>1</v>
          </cell>
        </row>
        <row r="119">
          <cell r="A119" t="str">
            <v>F137R</v>
          </cell>
          <cell r="B119" t="str">
            <v>Retail O &amp; M Exp  (Customer)</v>
          </cell>
          <cell r="C119">
            <v>0</v>
          </cell>
          <cell r="D119">
            <v>0</v>
          </cell>
          <cell r="E119">
            <v>0</v>
          </cell>
          <cell r="F119">
            <v>0.85462793204989895</v>
          </cell>
          <cell r="G119">
            <v>2.9766302619335355E-2</v>
          </cell>
          <cell r="H119">
            <v>5.1027399152060414E-3</v>
          </cell>
          <cell r="I119">
            <v>8.1562395414022278E-3</v>
          </cell>
          <cell r="J119">
            <v>7.2382114561459843E-3</v>
          </cell>
          <cell r="K119">
            <v>3.4786308743713595E-3</v>
          </cell>
          <cell r="L119">
            <v>2.2438569753083942E-3</v>
          </cell>
          <cell r="M119">
            <v>4.7260755430000574E-4</v>
          </cell>
          <cell r="N119">
            <v>8.8805752511835381E-2</v>
          </cell>
          <cell r="O119">
            <v>1.0661010195594862E-5</v>
          </cell>
          <cell r="P119">
            <v>1.1511389664271826E-5</v>
          </cell>
          <cell r="Q119">
            <v>5.3512403418519102E-5</v>
          </cell>
          <cell r="R119">
            <v>3.2041698918036537E-5</v>
          </cell>
          <cell r="S119">
            <v>1</v>
          </cell>
        </row>
        <row r="120">
          <cell r="A120" t="str">
            <v>F137M</v>
          </cell>
          <cell r="B120" t="str">
            <v xml:space="preserve">Misc &amp; Customer O &amp; M Exp </v>
          </cell>
          <cell r="C120">
            <v>0</v>
          </cell>
          <cell r="D120">
            <v>0</v>
          </cell>
          <cell r="E120">
            <v>0</v>
          </cell>
          <cell r="F120">
            <v>0.40699770433233368</v>
          </cell>
          <cell r="G120">
            <v>0.26604829024262955</v>
          </cell>
          <cell r="H120">
            <v>8.2358502052883642E-2</v>
          </cell>
          <cell r="I120">
            <v>5.9844966363501381E-3</v>
          </cell>
          <cell r="J120">
            <v>0.12315062656674258</v>
          </cell>
          <cell r="K120">
            <v>8.4484920904371388E-3</v>
          </cell>
          <cell r="L120">
            <v>2.7542354000494149E-4</v>
          </cell>
          <cell r="M120">
            <v>3.539347696718907E-4</v>
          </cell>
          <cell r="N120">
            <v>7.2502478242994509E-2</v>
          </cell>
          <cell r="O120">
            <v>6.3661179214994442E-4</v>
          </cell>
          <cell r="P120">
            <v>6.1343366117120202E-3</v>
          </cell>
          <cell r="Q120">
            <v>1.4734950200145413E-2</v>
          </cell>
          <cell r="R120">
            <v>1.2374152921944659E-2</v>
          </cell>
          <cell r="S120">
            <v>1</v>
          </cell>
        </row>
        <row r="121">
          <cell r="A121" t="str">
            <v>F138</v>
          </cell>
          <cell r="B121" t="str">
            <v>GTD O&amp;M Exp  (less fuel, purchased p &amp; wheeling)</v>
          </cell>
          <cell r="C121">
            <v>0</v>
          </cell>
          <cell r="D121">
            <v>0</v>
          </cell>
          <cell r="E121">
            <v>0</v>
          </cell>
          <cell r="F121">
            <v>0.46517393622124814</v>
          </cell>
          <cell r="G121">
            <v>0.23729080594656712</v>
          </cell>
          <cell r="H121">
            <v>7.2588071346608274E-2</v>
          </cell>
          <cell r="I121">
            <v>1.2031280264176913E-2</v>
          </cell>
          <cell r="J121">
            <v>0.1007919216307373</v>
          </cell>
          <cell r="K121">
            <v>7.42366622621758E-3</v>
          </cell>
          <cell r="L121">
            <v>5.5102135080567125E-4</v>
          </cell>
          <cell r="M121">
            <v>3.3698989659877856E-4</v>
          </cell>
          <cell r="N121">
            <v>7.6082075124231374E-2</v>
          </cell>
          <cell r="O121">
            <v>5.2857010985461598E-4</v>
          </cell>
          <cell r="P121">
            <v>5.0265419999859689E-3</v>
          </cell>
          <cell r="Q121">
            <v>1.2105576169874109E-2</v>
          </cell>
          <cell r="R121">
            <v>1.0069543713093786E-2</v>
          </cell>
          <cell r="S121">
            <v>1</v>
          </cell>
        </row>
        <row r="122">
          <cell r="A122" t="str">
            <v>F138G</v>
          </cell>
          <cell r="B122" t="str">
            <v xml:space="preserve">Generation O &amp; M Exp (less fuel &amp; purchased power) </v>
          </cell>
          <cell r="C122">
            <v>0</v>
          </cell>
          <cell r="D122">
            <v>0</v>
          </cell>
          <cell r="E122">
            <v>0</v>
          </cell>
          <cell r="F122">
            <v>0.34573284175561814</v>
          </cell>
          <cell r="G122">
            <v>0.27709023300000502</v>
          </cell>
          <cell r="H122">
            <v>8.8955862930045884E-2</v>
          </cell>
          <cell r="I122">
            <v>1.8575802547006596E-3</v>
          </cell>
          <cell r="J122">
            <v>0.16695712064381904</v>
          </cell>
          <cell r="K122">
            <v>7.0902242885279038E-3</v>
          </cell>
          <cell r="L122">
            <v>2.003251320436722E-4</v>
          </cell>
          <cell r="M122">
            <v>3.7205224265470145E-4</v>
          </cell>
          <cell r="N122">
            <v>6.5452956264633835E-2</v>
          </cell>
          <cell r="O122">
            <v>6.1407458999095165E-4</v>
          </cell>
          <cell r="P122">
            <v>8.408354916744255E-3</v>
          </cell>
          <cell r="Q122">
            <v>2.0393874334921392E-2</v>
          </cell>
          <cell r="R122">
            <v>1.6874499646294477E-2</v>
          </cell>
          <cell r="S122">
            <v>1</v>
          </cell>
        </row>
        <row r="123">
          <cell r="A123" t="str">
            <v>F138T</v>
          </cell>
          <cell r="B123" t="str">
            <v>Transmission O &amp; M Exp - (less wheeling exp)</v>
          </cell>
          <cell r="C123">
            <v>0</v>
          </cell>
          <cell r="D123">
            <v>0</v>
          </cell>
          <cell r="E123">
            <v>0</v>
          </cell>
          <cell r="F123">
            <v>0.34347145415227098</v>
          </cell>
          <cell r="G123">
            <v>0.27499862432742989</v>
          </cell>
          <cell r="H123">
            <v>8.820647075986307E-2</v>
          </cell>
          <cell r="I123">
            <v>1.8268775272007522E-3</v>
          </cell>
          <cell r="J123">
            <v>0.17261081033586431</v>
          </cell>
          <cell r="K123">
            <v>7.0312897095848852E-3</v>
          </cell>
          <cell r="L123">
            <v>1.9840947378747239E-4</v>
          </cell>
          <cell r="M123">
            <v>3.6599261306956515E-4</v>
          </cell>
          <cell r="N123">
            <v>6.4980054819904362E-2</v>
          </cell>
          <cell r="O123">
            <v>6.0999468412517479E-4</v>
          </cell>
          <cell r="P123">
            <v>8.3646275447783174E-3</v>
          </cell>
          <cell r="Q123">
            <v>2.0086768712027765E-2</v>
          </cell>
          <cell r="R123">
            <v>1.724862534009319E-2</v>
          </cell>
          <cell r="S123">
            <v>1</v>
          </cell>
        </row>
        <row r="124">
          <cell r="A124" t="str">
            <v>F138D</v>
          </cell>
          <cell r="B124" t="str">
            <v xml:space="preserve">Distribution O &amp; M Exp </v>
          </cell>
          <cell r="C124">
            <v>0</v>
          </cell>
          <cell r="D124">
            <v>0</v>
          </cell>
          <cell r="E124">
            <v>0</v>
          </cell>
          <cell r="F124">
            <v>0.5431178716251488</v>
          </cell>
          <cell r="G124">
            <v>0.24651479307064361</v>
          </cell>
          <cell r="H124">
            <v>6.8434723782509033E-2</v>
          </cell>
          <cell r="I124">
            <v>3.5081888691545951E-2</v>
          </cell>
          <cell r="J124">
            <v>2.2844854412390034E-3</v>
          </cell>
          <cell r="K124">
            <v>9.8890964518531053E-3</v>
          </cell>
          <cell r="L124">
            <v>5.3505083595494331E-4</v>
          </cell>
          <cell r="M124">
            <v>2.0515278338273965E-4</v>
          </cell>
          <cell r="N124">
            <v>9.2822255042778745E-2</v>
          </cell>
          <cell r="O124">
            <v>5.8020944698907698E-4</v>
          </cell>
          <cell r="P124">
            <v>1.7815760931835713E-4</v>
          </cell>
          <cell r="Q124">
            <v>1.7815760931835713E-4</v>
          </cell>
          <cell r="R124">
            <v>1.7815760931835713E-4</v>
          </cell>
          <cell r="S124">
            <v>1</v>
          </cell>
        </row>
        <row r="125">
          <cell r="A125" t="str">
            <v>F138R</v>
          </cell>
          <cell r="B125" t="str">
            <v>Retail O &amp; M Exp  (Customer)</v>
          </cell>
          <cell r="C125">
            <v>0</v>
          </cell>
          <cell r="D125">
            <v>0</v>
          </cell>
          <cell r="E125">
            <v>0</v>
          </cell>
          <cell r="F125">
            <v>0.85454842705351874</v>
          </cell>
          <cell r="G125">
            <v>2.9871586495254121E-2</v>
          </cell>
          <cell r="H125">
            <v>5.1189405745740036E-3</v>
          </cell>
          <cell r="I125">
            <v>8.1505737721491688E-3</v>
          </cell>
          <cell r="J125">
            <v>7.2430263247767529E-3</v>
          </cell>
          <cell r="K125">
            <v>3.478116703819274E-3</v>
          </cell>
          <cell r="L125">
            <v>2.2429671332991571E-3</v>
          </cell>
          <cell r="M125">
            <v>4.7178274818057155E-4</v>
          </cell>
          <cell r="N125">
            <v>8.8806672142818829E-2</v>
          </cell>
          <cell r="O125">
            <v>1.1063298841235599E-5</v>
          </cell>
          <cell r="P125">
            <v>1.0190875656186684E-5</v>
          </cell>
          <cell r="Q125">
            <v>2.3326438556021258E-5</v>
          </cell>
          <cell r="R125">
            <v>2.3326438556021258E-5</v>
          </cell>
          <cell r="S125">
            <v>1</v>
          </cell>
        </row>
        <row r="126">
          <cell r="A126" t="str">
            <v>F138M</v>
          </cell>
          <cell r="B126" t="str">
            <v xml:space="preserve">Misc &amp; Customer O &amp; M Exp </v>
          </cell>
          <cell r="C126">
            <v>0</v>
          </cell>
          <cell r="D126">
            <v>0</v>
          </cell>
          <cell r="E126">
            <v>0</v>
          </cell>
          <cell r="F126">
            <v>7.6923076923076927E-2</v>
          </cell>
          <cell r="G126">
            <v>7.6923076923076927E-2</v>
          </cell>
          <cell r="H126">
            <v>7.6923076923076927E-2</v>
          </cell>
          <cell r="I126">
            <v>7.6923076923076927E-2</v>
          </cell>
          <cell r="J126">
            <v>7.6923076923076927E-2</v>
          </cell>
          <cell r="K126">
            <v>7.6923076923076927E-2</v>
          </cell>
          <cell r="L126">
            <v>7.6923076923076927E-2</v>
          </cell>
          <cell r="M126">
            <v>7.6923076923076927E-2</v>
          </cell>
          <cell r="N126">
            <v>7.6923076923076927E-2</v>
          </cell>
          <cell r="O126">
            <v>7.6923076923076927E-2</v>
          </cell>
          <cell r="P126">
            <v>7.6923076923076927E-2</v>
          </cell>
          <cell r="Q126">
            <v>7.6923076923076927E-2</v>
          </cell>
          <cell r="R126">
            <v>7.6923076923076927E-2</v>
          </cell>
          <cell r="S126">
            <v>1</v>
          </cell>
        </row>
        <row r="127">
          <cell r="A127" t="str">
            <v>F140</v>
          </cell>
          <cell r="B127" t="str">
            <v>Revenue Requirement Before Rev Credits</v>
          </cell>
          <cell r="C127">
            <v>0</v>
          </cell>
          <cell r="D127">
            <v>0</v>
          </cell>
          <cell r="E127">
            <v>0</v>
          </cell>
          <cell r="F127">
            <v>0.37505823624434115</v>
          </cell>
          <cell r="G127">
            <v>0.26948475987658699</v>
          </cell>
          <cell r="H127">
            <v>8.5323444400192405E-2</v>
          </cell>
          <cell r="I127">
            <v>6.2248956332308421E-3</v>
          </cell>
          <cell r="J127">
            <v>0.14112117538759233</v>
          </cell>
          <cell r="K127">
            <v>7.5848585070070248E-3</v>
          </cell>
          <cell r="L127">
            <v>3.0627381927896295E-4</v>
          </cell>
          <cell r="M127">
            <v>5.4240176599364414E-4</v>
          </cell>
          <cell r="N127">
            <v>7.058829374083897E-2</v>
          </cell>
          <cell r="O127">
            <v>5.5952035071762539E-4</v>
          </cell>
          <cell r="P127">
            <v>7.1657475890743588E-3</v>
          </cell>
          <cell r="Q127">
            <v>2.0780556627261665E-2</v>
          </cell>
          <cell r="R127">
            <v>1.5259835962699805E-2</v>
          </cell>
          <cell r="S127">
            <v>1</v>
          </cell>
        </row>
        <row r="128">
          <cell r="A128" t="str">
            <v>F140G</v>
          </cell>
          <cell r="B128" t="str">
            <v>Revenue Requirement Before Rev Credits</v>
          </cell>
          <cell r="C128">
            <v>0</v>
          </cell>
          <cell r="D128">
            <v>0</v>
          </cell>
          <cell r="E128">
            <v>0</v>
          </cell>
          <cell r="F128">
            <v>0.32345560665046424</v>
          </cell>
          <cell r="G128">
            <v>0.27990417112480165</v>
          </cell>
          <cell r="H128">
            <v>9.1972295333427032E-2</v>
          </cell>
          <cell r="I128">
            <v>2.8535491497781004E-3</v>
          </cell>
          <cell r="J128">
            <v>0.17356925245933538</v>
          </cell>
          <cell r="K128">
            <v>7.1343074034468353E-3</v>
          </cell>
          <cell r="L128">
            <v>2.1913600479901653E-4</v>
          </cell>
          <cell r="M128">
            <v>5.8940176295765097E-4</v>
          </cell>
          <cell r="N128">
            <v>6.4992486347540679E-2</v>
          </cell>
          <cell r="O128">
            <v>5.6176801710514513E-4</v>
          </cell>
          <cell r="P128">
            <v>8.925116767555908E-3</v>
          </cell>
          <cell r="Q128">
            <v>2.6688648812033706E-2</v>
          </cell>
          <cell r="R128">
            <v>1.9134260166837561E-2</v>
          </cell>
          <cell r="S128">
            <v>1</v>
          </cell>
        </row>
        <row r="129">
          <cell r="A129" t="str">
            <v>F140T</v>
          </cell>
          <cell r="B129" t="str">
            <v>Revenue Requirement Before Rev Credits</v>
          </cell>
          <cell r="C129">
            <v>0</v>
          </cell>
          <cell r="D129">
            <v>0</v>
          </cell>
          <cell r="E129">
            <v>0</v>
          </cell>
          <cell r="F129">
            <v>0.34040366652016457</v>
          </cell>
          <cell r="G129">
            <v>0.28594839817307288</v>
          </cell>
          <cell r="H129">
            <v>8.8673588226581029E-2</v>
          </cell>
          <cell r="I129">
            <v>2.2135475988279999E-3</v>
          </cell>
          <cell r="J129">
            <v>0.16518041477589901</v>
          </cell>
          <cell r="K129">
            <v>6.5742527057948662E-3</v>
          </cell>
          <cell r="L129">
            <v>1.9901201700667784E-4</v>
          </cell>
          <cell r="M129">
            <v>4.9595426863632505E-4</v>
          </cell>
          <cell r="N129">
            <v>6.727319024616378E-2</v>
          </cell>
          <cell r="O129">
            <v>5.7197402841294414E-4</v>
          </cell>
          <cell r="P129">
            <v>7.853655965978654E-3</v>
          </cell>
          <cell r="Q129">
            <v>1.8390929579941828E-2</v>
          </cell>
          <cell r="R129">
            <v>1.6221415892982562E-2</v>
          </cell>
          <cell r="S129">
            <v>1</v>
          </cell>
        </row>
        <row r="130">
          <cell r="A130" t="str">
            <v>F140D</v>
          </cell>
          <cell r="B130" t="str">
            <v>Revenue Requirement Before Rev Credits</v>
          </cell>
          <cell r="C130">
            <v>0</v>
          </cell>
          <cell r="D130">
            <v>0</v>
          </cell>
          <cell r="E130">
            <v>0</v>
          </cell>
          <cell r="F130">
            <v>0.5535515496212009</v>
          </cell>
          <cell r="G130">
            <v>0.24732836856459947</v>
          </cell>
          <cell r="H130">
            <v>6.5904103533668282E-2</v>
          </cell>
          <cell r="I130">
            <v>2.3523698505864148E-2</v>
          </cell>
          <cell r="J130">
            <v>2.6127361761412293E-3</v>
          </cell>
          <cell r="K130">
            <v>1.0876179184792356E-2</v>
          </cell>
          <cell r="L130">
            <v>4.9069884425070062E-4</v>
          </cell>
          <cell r="M130">
            <v>3.9392832348767733E-4</v>
          </cell>
          <cell r="N130">
            <v>9.3801614168634126E-2</v>
          </cell>
          <cell r="O130">
            <v>6.1975327041352416E-4</v>
          </cell>
          <cell r="P130">
            <v>2.051151184985279E-4</v>
          </cell>
          <cell r="Q130">
            <v>3.8416839711429446E-4</v>
          </cell>
          <cell r="R130">
            <v>3.0808629187298905E-4</v>
          </cell>
          <cell r="S130">
            <v>1</v>
          </cell>
        </row>
        <row r="131">
          <cell r="A131" t="str">
            <v>F140R</v>
          </cell>
          <cell r="B131" t="str">
            <v>Revenue Requirement Before Rev Credits</v>
          </cell>
          <cell r="C131">
            <v>0</v>
          </cell>
          <cell r="D131">
            <v>0</v>
          </cell>
          <cell r="E131">
            <v>0</v>
          </cell>
          <cell r="F131">
            <v>0.83449756794297336</v>
          </cell>
          <cell r="G131">
            <v>3.1776467014015243E-2</v>
          </cell>
          <cell r="H131">
            <v>7.9134955238763238E-3</v>
          </cell>
          <cell r="I131">
            <v>8.0083814809114601E-3</v>
          </cell>
          <cell r="J131">
            <v>1.6644601801912223E-2</v>
          </cell>
          <cell r="K131">
            <v>3.6765803802998945E-3</v>
          </cell>
          <cell r="L131">
            <v>2.1418791277244783E-3</v>
          </cell>
          <cell r="M131">
            <v>4.6284605287676416E-4</v>
          </cell>
          <cell r="N131">
            <v>9.2217271981541463E-2</v>
          </cell>
          <cell r="O131">
            <v>1.414913500044821E-5</v>
          </cell>
          <cell r="P131">
            <v>4.9453532526993607E-5</v>
          </cell>
          <cell r="Q131">
            <v>2.4897081761200883E-3</v>
          </cell>
          <cell r="R131">
            <v>1.0759785025636462E-4</v>
          </cell>
          <cell r="S131">
            <v>1</v>
          </cell>
        </row>
        <row r="132">
          <cell r="A132" t="str">
            <v>F140M</v>
          </cell>
          <cell r="B132" t="str">
            <v>Revenue Requirement Before Rev Credits</v>
          </cell>
          <cell r="C132">
            <v>0</v>
          </cell>
          <cell r="D132">
            <v>0</v>
          </cell>
          <cell r="E132">
            <v>0</v>
          </cell>
          <cell r="F132">
            <v>0.4008933906799596</v>
          </cell>
          <cell r="G132">
            <v>0.27005325479842512</v>
          </cell>
          <cell r="H132">
            <v>8.2857855476646716E-2</v>
          </cell>
          <cell r="I132">
            <v>6.1279199469340909E-3</v>
          </cell>
          <cell r="J132">
            <v>0.12456007410233134</v>
          </cell>
          <cell r="K132">
            <v>8.2459172449810669E-3</v>
          </cell>
          <cell r="L132">
            <v>2.7132674499582009E-4</v>
          </cell>
          <cell r="M132">
            <v>4.2077989136409498E-4</v>
          </cell>
          <cell r="N132">
            <v>7.2762968101757447E-2</v>
          </cell>
          <cell r="O132">
            <v>6.194589706302586E-4</v>
          </cell>
          <cell r="P132">
            <v>6.1358459068860862E-3</v>
          </cell>
          <cell r="Q132">
            <v>1.4596525376861914E-2</v>
          </cell>
          <cell r="R132">
            <v>1.2454657765642975E-2</v>
          </cell>
          <cell r="S132">
            <v>1</v>
          </cell>
        </row>
        <row r="133">
          <cell r="A133" t="str">
            <v>F141</v>
          </cell>
          <cell r="B133" t="str">
            <v>Firm Revenues</v>
          </cell>
          <cell r="C133">
            <v>0</v>
          </cell>
          <cell r="D133">
            <v>0</v>
          </cell>
          <cell r="E133">
            <v>0</v>
          </cell>
          <cell r="F133">
            <v>0.37643136257302112</v>
          </cell>
          <cell r="G133">
            <v>0.27920039270360569</v>
          </cell>
          <cell r="H133">
            <v>8.4185226772836047E-2</v>
          </cell>
          <cell r="I133">
            <v>8.3493834430601373E-3</v>
          </cell>
          <cell r="J133">
            <v>0.130425341209151</v>
          </cell>
          <cell r="K133">
            <v>7.3454479183869981E-3</v>
          </cell>
          <cell r="L133">
            <v>3.1777179730256154E-4</v>
          </cell>
          <cell r="M133">
            <v>7.3596122162594702E-4</v>
          </cell>
          <cell r="N133">
            <v>7.3955908745865995E-2</v>
          </cell>
          <cell r="O133">
            <v>5.0233728575399561E-4</v>
          </cell>
          <cell r="P133">
            <v>6.3787094230879655E-3</v>
          </cell>
          <cell r="Q133">
            <v>1.831085355368715E-2</v>
          </cell>
          <cell r="R133">
            <v>1.3861303352615281E-2</v>
          </cell>
          <cell r="S133">
            <v>1</v>
          </cell>
        </row>
        <row r="134">
          <cell r="A134" t="str">
            <v>F150</v>
          </cell>
          <cell r="B134" t="str">
            <v>Income Before State Taxes</v>
          </cell>
          <cell r="C134">
            <v>0</v>
          </cell>
          <cell r="D134">
            <v>0</v>
          </cell>
          <cell r="E134">
            <v>0</v>
          </cell>
          <cell r="F134">
            <v>0.31666138585334658</v>
          </cell>
          <cell r="G134">
            <v>8.9171824318046752E-2</v>
          </cell>
          <cell r="H134">
            <v>0.10668090369819894</v>
          </cell>
          <cell r="I134">
            <v>-1.4240228783217282E-2</v>
          </cell>
          <cell r="J134">
            <v>0.33924515920253306</v>
          </cell>
          <cell r="K134">
            <v>1.3993169810290165E-2</v>
          </cell>
          <cell r="L134">
            <v>-1.4288530914343792E-5</v>
          </cell>
          <cell r="M134">
            <v>-2.7658728452215398E-3</v>
          </cell>
          <cell r="N134">
            <v>1.8540335250869303E-2</v>
          </cell>
          <cell r="O134">
            <v>1.4466366042718783E-3</v>
          </cell>
          <cell r="P134">
            <v>2.0628587185430741E-2</v>
          </cell>
          <cell r="Q134">
            <v>7.0892999980082902E-2</v>
          </cell>
          <cell r="R134">
            <v>3.9759391446429593E-2</v>
          </cell>
          <cell r="S134">
            <v>1</v>
          </cell>
        </row>
        <row r="135">
          <cell r="A135" t="str">
            <v>F150G</v>
          </cell>
          <cell r="B135" t="str">
            <v>Income Before State Taxes</v>
          </cell>
          <cell r="C135">
            <v>0</v>
          </cell>
          <cell r="D135">
            <v>0</v>
          </cell>
          <cell r="E135">
            <v>0</v>
          </cell>
          <cell r="F135">
            <v>0.3664803480421388</v>
          </cell>
          <cell r="G135">
            <v>0.18993481795861258</v>
          </cell>
          <cell r="H135">
            <v>8.9477495835339482E-2</v>
          </cell>
          <cell r="I135">
            <v>-2.6228811862979481E-3</v>
          </cell>
          <cell r="J135">
            <v>0.21953354386115048</v>
          </cell>
          <cell r="K135">
            <v>9.7873251761557232E-3</v>
          </cell>
          <cell r="L135">
            <v>1.8996303571067411E-4</v>
          </cell>
          <cell r="M135">
            <v>-1.0063348324610677E-3</v>
          </cell>
          <cell r="N135">
            <v>4.5955033580527646E-2</v>
          </cell>
          <cell r="O135">
            <v>9.4763608294083537E-4</v>
          </cell>
          <cell r="P135">
            <v>1.3468458172939476E-2</v>
          </cell>
          <cell r="Q135">
            <v>4.1847360533803592E-2</v>
          </cell>
          <cell r="R135">
            <v>2.6007233739583992E-2</v>
          </cell>
          <cell r="S135">
            <v>1</v>
          </cell>
        </row>
        <row r="136">
          <cell r="A136" t="str">
            <v>F150T</v>
          </cell>
          <cell r="B136" t="str">
            <v>Income Before State Taxes</v>
          </cell>
          <cell r="C136">
            <v>0</v>
          </cell>
          <cell r="D136">
            <v>0</v>
          </cell>
          <cell r="E136">
            <v>0</v>
          </cell>
          <cell r="F136">
            <v>0.71636574804674691</v>
          </cell>
          <cell r="G136">
            <v>-2.1206826505314131</v>
          </cell>
          <cell r="H136">
            <v>0.11770708047220943</v>
          </cell>
          <cell r="I136">
            <v>-8.7241580725519935E-2</v>
          </cell>
          <cell r="J136">
            <v>1.7308353919995922</v>
          </cell>
          <cell r="K136">
            <v>8.1428714941926925E-2</v>
          </cell>
          <cell r="L136">
            <v>2.9714131411404446E-4</v>
          </cell>
          <cell r="M136">
            <v>-3.0935013713150605E-2</v>
          </cell>
          <cell r="N136">
            <v>-0.46475524902484888</v>
          </cell>
          <cell r="O136">
            <v>9.3350258619898062E-3</v>
          </cell>
          <cell r="P136">
            <v>0.14815682120157744</v>
          </cell>
          <cell r="Q136">
            <v>0.6147722944335634</v>
          </cell>
          <cell r="R136">
            <v>0.28471627586296622</v>
          </cell>
          <cell r="S136">
            <v>1</v>
          </cell>
        </row>
        <row r="137">
          <cell r="A137" t="str">
            <v>F150D</v>
          </cell>
          <cell r="B137" t="str">
            <v>Income Before State Taxes</v>
          </cell>
          <cell r="C137">
            <v>0</v>
          </cell>
          <cell r="D137">
            <v>0</v>
          </cell>
          <cell r="E137">
            <v>0</v>
          </cell>
          <cell r="F137">
            <v>0.46437534894583243</v>
          </cell>
          <cell r="G137">
            <v>0.33074361408834801</v>
          </cell>
          <cell r="H137">
            <v>4.9100560283442292E-2</v>
          </cell>
          <cell r="I137">
            <v>2.4765836803917498E-2</v>
          </cell>
          <cell r="J137">
            <v>-3.0461432710225458E-3</v>
          </cell>
          <cell r="K137">
            <v>2.1012263446690254E-3</v>
          </cell>
          <cell r="L137">
            <v>5.3873188602831515E-4</v>
          </cell>
          <cell r="M137">
            <v>2.2751245684578445E-3</v>
          </cell>
          <cell r="N137">
            <v>0.12972623532896871</v>
          </cell>
          <cell r="O137">
            <v>-6.0497095257040286E-5</v>
          </cell>
          <cell r="P137">
            <v>-1.3152163557565805E-4</v>
          </cell>
          <cell r="Q137">
            <v>-2.4637450950914174E-4</v>
          </cell>
          <cell r="R137">
            <v>-1.4214173729466963E-4</v>
          </cell>
          <cell r="S137">
            <v>1</v>
          </cell>
        </row>
        <row r="138">
          <cell r="A138" t="str">
            <v>F150R</v>
          </cell>
          <cell r="B138" t="str">
            <v>Income Before State Taxes</v>
          </cell>
          <cell r="C138">
            <v>0</v>
          </cell>
          <cell r="D138">
            <v>0</v>
          </cell>
          <cell r="E138">
            <v>0</v>
          </cell>
          <cell r="F138">
            <v>-0.7284519173381554</v>
          </cell>
          <cell r="G138">
            <v>-2.3140820483842885E-2</v>
          </cell>
          <cell r="H138">
            <v>0.21113123964315733</v>
          </cell>
          <cell r="I138">
            <v>-1.7748653057892805E-2</v>
          </cell>
          <cell r="J138">
            <v>0.76238558308846149</v>
          </cell>
          <cell r="K138">
            <v>1.24876025064596E-2</v>
          </cell>
          <cell r="L138">
            <v>-3.8325206137654923E-3</v>
          </cell>
          <cell r="M138">
            <v>-1.1275161713342223E-3</v>
          </cell>
          <cell r="N138">
            <v>0.62310998056064038</v>
          </cell>
          <cell r="O138">
            <v>-1.8811757764999331E-4</v>
          </cell>
          <cell r="P138">
            <v>-1.6216749477372112E-3</v>
          </cell>
          <cell r="Q138">
            <v>0.17026653858454344</v>
          </cell>
          <cell r="R138">
            <v>-3.2697242925947513E-3</v>
          </cell>
          <cell r="S138">
            <v>1</v>
          </cell>
        </row>
        <row r="139">
          <cell r="A139" t="str">
            <v>F150M</v>
          </cell>
          <cell r="B139" t="str">
            <v>Income Before State Taxes</v>
          </cell>
          <cell r="C139">
            <v>0</v>
          </cell>
          <cell r="D139">
            <v>0</v>
          </cell>
          <cell r="E139">
            <v>0</v>
          </cell>
          <cell r="F139">
            <v>-7.3082206488909334</v>
          </cell>
          <cell r="G139">
            <v>9.500589471304183</v>
          </cell>
          <cell r="H139">
            <v>0.45409862282010766</v>
          </cell>
          <cell r="I139">
            <v>0.7232728932764001</v>
          </cell>
          <cell r="J139">
            <v>-1.4406154377606339</v>
          </cell>
          <cell r="K139">
            <v>-0.40379667697870431</v>
          </cell>
          <cell r="L139">
            <v>-3.8932620093799718E-3</v>
          </cell>
          <cell r="M139">
            <v>0.1557724397605236</v>
          </cell>
          <cell r="N139">
            <v>1.5734212332865798</v>
          </cell>
          <cell r="O139">
            <v>-3.7910166992317772E-2</v>
          </cell>
          <cell r="P139">
            <v>-0.27994303639762358</v>
          </cell>
          <cell r="Q139">
            <v>-1.4765511830878328</v>
          </cell>
          <cell r="R139">
            <v>-0.45628752199981226</v>
          </cell>
          <cell r="S139">
            <v>1</v>
          </cell>
        </row>
        <row r="140">
          <cell r="A140" t="str">
            <v>F151</v>
          </cell>
          <cell r="B140" t="str">
            <v>Depreciation Expense</v>
          </cell>
          <cell r="C140">
            <v>0</v>
          </cell>
          <cell r="D140">
            <v>0</v>
          </cell>
          <cell r="E140">
            <v>0</v>
          </cell>
          <cell r="F140">
            <v>0.40655676078437381</v>
          </cell>
          <cell r="G140">
            <v>0.26569875790327996</v>
          </cell>
          <cell r="H140">
            <v>8.2247042388827102E-2</v>
          </cell>
          <cell r="I140">
            <v>9.2158223793638305E-3</v>
          </cell>
          <cell r="J140">
            <v>0.12137056696613006</v>
          </cell>
          <cell r="K140">
            <v>8.4296489272596056E-3</v>
          </cell>
          <cell r="L140">
            <v>2.717684120988252E-4</v>
          </cell>
          <cell r="M140">
            <v>3.4696836014617462E-4</v>
          </cell>
          <cell r="N140">
            <v>7.2421446268088205E-2</v>
          </cell>
          <cell r="O140">
            <v>6.3269706723910208E-4</v>
          </cell>
          <cell r="P140">
            <v>6.0607738225710479E-3</v>
          </cell>
          <cell r="Q140">
            <v>1.4549449408987119E-2</v>
          </cell>
          <cell r="R140">
            <v>1.2198297311635352E-2</v>
          </cell>
          <cell r="S140">
            <v>1</v>
          </cell>
        </row>
        <row r="141">
          <cell r="A141" t="str">
            <v>F151G</v>
          </cell>
          <cell r="B141" t="str">
            <v>Depreciation Expense</v>
          </cell>
          <cell r="C141">
            <v>0</v>
          </cell>
          <cell r="D141">
            <v>0</v>
          </cell>
          <cell r="E141">
            <v>0</v>
          </cell>
          <cell r="F141">
            <v>0.34614523771625788</v>
          </cell>
          <cell r="G141">
            <v>0.27714150291305473</v>
          </cell>
          <cell r="H141">
            <v>8.8894393088455981E-2</v>
          </cell>
          <cell r="I141">
            <v>1.841241134830924E-3</v>
          </cell>
          <cell r="J141">
            <v>0.16676727879563391</v>
          </cell>
          <cell r="K141">
            <v>7.0861614678240977E-3</v>
          </cell>
          <cell r="L141">
            <v>1.9995857975879463E-4</v>
          </cell>
          <cell r="M141">
            <v>3.6886945280377838E-4</v>
          </cell>
          <cell r="N141">
            <v>6.5486234694526996E-2</v>
          </cell>
          <cell r="O141">
            <v>6.1474355425440112E-4</v>
          </cell>
          <cell r="P141">
            <v>8.3924759959919659E-3</v>
          </cell>
          <cell r="Q141">
            <v>2.024446728630129E-2</v>
          </cell>
          <cell r="R141">
            <v>1.6817435320305354E-2</v>
          </cell>
          <cell r="S141">
            <v>1</v>
          </cell>
        </row>
        <row r="142">
          <cell r="A142" t="str">
            <v>F151T</v>
          </cell>
          <cell r="B142" t="str">
            <v>Depreciation Expense</v>
          </cell>
          <cell r="C142">
            <v>0</v>
          </cell>
          <cell r="D142">
            <v>0</v>
          </cell>
          <cell r="E142">
            <v>0</v>
          </cell>
          <cell r="F142">
            <v>0.34340037373305027</v>
          </cell>
          <cell r="G142">
            <v>0.27494171416134194</v>
          </cell>
          <cell r="H142">
            <v>8.8188216687089913E-2</v>
          </cell>
          <cell r="I142">
            <v>1.826499460205872E-3</v>
          </cell>
          <cell r="J142">
            <v>0.17276601076781811</v>
          </cell>
          <cell r="K142">
            <v>7.0298346046142185E-3</v>
          </cell>
          <cell r="L142">
            <v>1.9836841352350088E-4</v>
          </cell>
          <cell r="M142">
            <v>3.6591687196195889E-4</v>
          </cell>
          <cell r="N142">
            <v>6.4966607386408096E-2</v>
          </cell>
          <cell r="O142">
            <v>6.0986844749809615E-4</v>
          </cell>
          <cell r="P142">
            <v>8.3638913257047861E-3</v>
          </cell>
          <cell r="Q142">
            <v>2.0082611813620106E-2</v>
          </cell>
          <cell r="R142">
            <v>1.7260086327163283E-2</v>
          </cell>
          <cell r="S142">
            <v>1</v>
          </cell>
        </row>
        <row r="143">
          <cell r="A143" t="str">
            <v>F151D</v>
          </cell>
          <cell r="B143" t="str">
            <v>Depreciation Expense</v>
          </cell>
          <cell r="C143">
            <v>0</v>
          </cell>
          <cell r="D143">
            <v>0</v>
          </cell>
          <cell r="E143">
            <v>0</v>
          </cell>
          <cell r="F143">
            <v>0.55880700310046749</v>
          </cell>
          <cell r="G143">
            <v>0.24047358165360042</v>
          </cell>
          <cell r="H143">
            <v>6.650933156768081E-2</v>
          </cell>
          <cell r="I143">
            <v>2.8225694445843497E-2</v>
          </cell>
          <cell r="J143">
            <v>1.7421816323298744E-3</v>
          </cell>
          <cell r="K143">
            <v>1.1987641390655664E-2</v>
          </cell>
          <cell r="L143">
            <v>4.3237965121809441E-4</v>
          </cell>
          <cell r="M143">
            <v>2.9036822740779382E-4</v>
          </cell>
          <cell r="N143">
            <v>9.0434899826545845E-2</v>
          </cell>
          <cell r="O143">
            <v>6.8932179689858066E-4</v>
          </cell>
          <cell r="P143">
            <v>1.3586556911735254E-4</v>
          </cell>
          <cell r="Q143">
            <v>1.3586556911735254E-4</v>
          </cell>
          <cell r="R143">
            <v>1.3586556911735254E-4</v>
          </cell>
          <cell r="S143">
            <v>1</v>
          </cell>
        </row>
        <row r="144">
          <cell r="A144" t="str">
            <v>F151R</v>
          </cell>
          <cell r="B144" t="str">
            <v>Depreciation Expense</v>
          </cell>
          <cell r="C144">
            <v>0</v>
          </cell>
          <cell r="D144">
            <v>0</v>
          </cell>
          <cell r="E144">
            <v>0</v>
          </cell>
          <cell r="F144">
            <v>0.87121091198399003</v>
          </cell>
          <cell r="G144">
            <v>1.8685618887272257E-2</v>
          </cell>
          <cell r="H144">
            <v>3.6060824098817966E-4</v>
          </cell>
          <cell r="I144">
            <v>1.0806265281044006E-2</v>
          </cell>
          <cell r="J144">
            <v>1.4291196877289564E-3</v>
          </cell>
          <cell r="K144">
            <v>3.5368533735182337E-3</v>
          </cell>
          <cell r="L144">
            <v>2.4986356816757084E-3</v>
          </cell>
          <cell r="M144">
            <v>5.2555973340059469E-4</v>
          </cell>
          <cell r="N144">
            <v>9.0906317860013006E-2</v>
          </cell>
          <cell r="O144">
            <v>1.3313276223762299E-5</v>
          </cell>
          <cell r="P144">
            <v>8.9319980483059787E-6</v>
          </cell>
          <cell r="Q144">
            <v>8.9319980483059787E-6</v>
          </cell>
          <cell r="R144">
            <v>8.9319980483059787E-6</v>
          </cell>
          <cell r="S144">
            <v>1</v>
          </cell>
        </row>
        <row r="145">
          <cell r="A145" t="str">
            <v>F151M</v>
          </cell>
          <cell r="B145" t="str">
            <v>Depreciation Expense</v>
          </cell>
          <cell r="C145">
            <v>0</v>
          </cell>
          <cell r="D145">
            <v>0</v>
          </cell>
          <cell r="E145">
            <v>0</v>
          </cell>
          <cell r="F145">
            <v>7.6923076923076927E-2</v>
          </cell>
          <cell r="G145">
            <v>7.6923076923076927E-2</v>
          </cell>
          <cell r="H145">
            <v>7.6923076923076927E-2</v>
          </cell>
          <cell r="I145">
            <v>7.6923076923076927E-2</v>
          </cell>
          <cell r="J145">
            <v>7.6923076923076927E-2</v>
          </cell>
          <cell r="K145">
            <v>7.6923076923076927E-2</v>
          </cell>
          <cell r="L145">
            <v>7.6923076923076927E-2</v>
          </cell>
          <cell r="M145">
            <v>7.6923076923076927E-2</v>
          </cell>
          <cell r="N145">
            <v>7.6923076923076927E-2</v>
          </cell>
          <cell r="O145">
            <v>7.6923076923076927E-2</v>
          </cell>
          <cell r="P145">
            <v>7.6923076923076927E-2</v>
          </cell>
          <cell r="Q145">
            <v>7.6923076923076927E-2</v>
          </cell>
          <cell r="R145">
            <v>7.6923076923076927E-2</v>
          </cell>
          <cell r="S145">
            <v>1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5">
          <cell r="C5" t="str">
            <v>12 Months Ending December 31,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8">
          <cell r="H288">
            <v>115938437.37436633</v>
          </cell>
        </row>
        <row r="327">
          <cell r="AG327">
            <v>5.1178549502640197E-2</v>
          </cell>
        </row>
        <row r="608">
          <cell r="AG608">
            <v>0</v>
          </cell>
        </row>
        <row r="732">
          <cell r="H732">
            <v>25091221.66910474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1021">
          <cell r="AG1021">
            <v>43810.742231877011</v>
          </cell>
        </row>
        <row r="1076">
          <cell r="AG1076">
            <v>0</v>
          </cell>
        </row>
        <row r="1093">
          <cell r="AG1093">
            <v>0</v>
          </cell>
        </row>
        <row r="1140">
          <cell r="AG1140">
            <v>0</v>
          </cell>
        </row>
        <row r="1141">
          <cell r="AG1141">
            <v>0</v>
          </cell>
        </row>
        <row r="1143">
          <cell r="AG1143">
            <v>0</v>
          </cell>
        </row>
        <row r="1148">
          <cell r="AG1148">
            <v>0</v>
          </cell>
        </row>
        <row r="1294">
          <cell r="AG1294">
            <v>-433227.37494349119</v>
          </cell>
        </row>
        <row r="1883">
          <cell r="AG1883">
            <v>48134.263537467246</v>
          </cell>
        </row>
        <row r="1885">
          <cell r="AG1885">
            <v>-48134.263537467246</v>
          </cell>
        </row>
        <row r="1936">
          <cell r="AG1936">
            <v>0</v>
          </cell>
        </row>
        <row r="1937">
          <cell r="AG1937">
            <v>0</v>
          </cell>
        </row>
        <row r="1960">
          <cell r="AG1960">
            <v>0</v>
          </cell>
        </row>
        <row r="1961">
          <cell r="AG1961">
            <v>0</v>
          </cell>
        </row>
        <row r="1962">
          <cell r="AG1962">
            <v>0</v>
          </cell>
        </row>
        <row r="1964">
          <cell r="AG1964">
            <v>0</v>
          </cell>
        </row>
        <row r="2001">
          <cell r="AG2001">
            <v>0</v>
          </cell>
        </row>
        <row r="2034">
          <cell r="H2034">
            <v>128921.22893744383</v>
          </cell>
        </row>
        <row r="2036">
          <cell r="AG2036">
            <v>0</v>
          </cell>
        </row>
        <row r="2058">
          <cell r="AG2058">
            <v>13140.555274701919</v>
          </cell>
        </row>
        <row r="2067">
          <cell r="AG2067">
            <v>0</v>
          </cell>
        </row>
        <row r="2139">
          <cell r="H2139">
            <v>0</v>
          </cell>
        </row>
        <row r="2147">
          <cell r="H2147">
            <v>-3029085.4566001594</v>
          </cell>
        </row>
        <row r="2151">
          <cell r="H2151">
            <v>-3.4157553211878022E-2</v>
          </cell>
        </row>
        <row r="2155">
          <cell r="H2155">
            <v>0</v>
          </cell>
        </row>
        <row r="2156">
          <cell r="AG2156">
            <v>0</v>
          </cell>
        </row>
        <row r="2171">
          <cell r="AG2171">
            <v>0</v>
          </cell>
        </row>
        <row r="2187">
          <cell r="AG2187">
            <v>0</v>
          </cell>
        </row>
        <row r="2207">
          <cell r="AG2207">
            <v>-26922.482423796235</v>
          </cell>
        </row>
        <row r="2219">
          <cell r="AG2219">
            <v>864.02560103648705</v>
          </cell>
        </row>
        <row r="2389">
          <cell r="AG2389">
            <v>0</v>
          </cell>
        </row>
        <row r="2390">
          <cell r="AG239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4"/>
  <sheetViews>
    <sheetView tabSelected="1" view="pageBreakPreview" zoomScale="60" zoomScaleNormal="80" workbookViewId="0">
      <pane ySplit="7" topLeftCell="A8" activePane="bottomLeft" state="frozen"/>
      <selection pane="bottomLeft" activeCell="C32" sqref="C32"/>
    </sheetView>
  </sheetViews>
  <sheetFormatPr defaultRowHeight="14.25"/>
  <cols>
    <col min="1" max="1" width="6.25" style="149" customWidth="1"/>
    <col min="2" max="2" width="24.125" style="148" customWidth="1"/>
    <col min="3" max="3" width="15.125" style="148" customWidth="1"/>
    <col min="4" max="4" width="13.375" style="148" customWidth="1"/>
    <col min="5" max="5" width="13.875" style="148" customWidth="1"/>
    <col min="6" max="6" width="12.75" style="148" bestFit="1" customWidth="1"/>
    <col min="7" max="7" width="14.625" style="148" customWidth="1"/>
    <col min="8" max="8" width="13.5" style="148" customWidth="1"/>
    <col min="9" max="16384" width="9" style="148"/>
  </cols>
  <sheetData>
    <row r="1" spans="1:131" ht="18">
      <c r="A1" s="177" t="s">
        <v>360</v>
      </c>
      <c r="B1" s="177"/>
      <c r="C1" s="177"/>
      <c r="D1" s="177"/>
      <c r="E1" s="177"/>
      <c r="F1" s="177"/>
      <c r="G1" s="177"/>
      <c r="H1" s="177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</row>
    <row r="2" spans="1:131" ht="18">
      <c r="A2" s="177" t="s">
        <v>359</v>
      </c>
      <c r="B2" s="177"/>
      <c r="C2" s="177"/>
      <c r="D2" s="177"/>
      <c r="E2" s="177"/>
      <c r="F2" s="177"/>
      <c r="G2" s="177"/>
      <c r="H2" s="177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</row>
    <row r="3" spans="1:131">
      <c r="A3" s="178" t="s">
        <v>358</v>
      </c>
      <c r="B3" s="178"/>
      <c r="C3" s="178"/>
      <c r="D3" s="178"/>
      <c r="E3" s="178"/>
      <c r="F3" s="178"/>
      <c r="G3" s="178"/>
      <c r="H3" s="178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</row>
    <row r="4" spans="1:131">
      <c r="A4" s="170"/>
      <c r="B4" s="174"/>
      <c r="C4" s="162"/>
      <c r="D4" s="162"/>
      <c r="E4" s="162"/>
      <c r="F4" s="162"/>
      <c r="G4" s="162"/>
      <c r="H4" s="162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</row>
    <row r="5" spans="1:131">
      <c r="A5" s="170"/>
      <c r="B5" s="174"/>
      <c r="C5" s="173"/>
      <c r="D5" s="173"/>
      <c r="E5" s="176"/>
      <c r="F5" s="175"/>
      <c r="G5" s="162"/>
      <c r="H5" s="162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</row>
    <row r="6" spans="1:131">
      <c r="A6" s="170"/>
      <c r="B6" s="174"/>
      <c r="C6" s="173"/>
      <c r="D6" s="173"/>
      <c r="E6" s="173"/>
      <c r="F6" s="172"/>
      <c r="G6" s="171" t="s">
        <v>357</v>
      </c>
      <c r="H6" s="171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</row>
    <row r="7" spans="1:131" ht="42.75">
      <c r="A7" s="170"/>
      <c r="B7" s="169"/>
      <c r="C7" s="167" t="s">
        <v>356</v>
      </c>
      <c r="D7" s="168" t="s">
        <v>355</v>
      </c>
      <c r="E7" s="167" t="s">
        <v>354</v>
      </c>
      <c r="F7" s="167" t="s">
        <v>353</v>
      </c>
      <c r="G7" s="166" t="s">
        <v>352</v>
      </c>
      <c r="H7" s="166" t="s">
        <v>351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</row>
    <row r="8" spans="1:131">
      <c r="A8" s="157"/>
      <c r="B8" s="160"/>
      <c r="C8" s="159"/>
      <c r="D8" s="159"/>
      <c r="E8" s="159"/>
      <c r="F8" s="159"/>
      <c r="G8" s="158"/>
      <c r="H8" s="158"/>
    </row>
    <row r="9" spans="1:131">
      <c r="A9" s="157"/>
      <c r="B9" s="160"/>
      <c r="C9" s="159"/>
      <c r="D9" s="159"/>
      <c r="E9" s="159"/>
      <c r="F9" s="159"/>
      <c r="G9" s="158"/>
      <c r="H9" s="158"/>
    </row>
    <row r="10" spans="1:131">
      <c r="A10" s="157">
        <v>1</v>
      </c>
      <c r="B10" s="162" t="s">
        <v>350</v>
      </c>
      <c r="C10" s="161">
        <v>1242098.29</v>
      </c>
      <c r="D10" s="154">
        <v>0</v>
      </c>
      <c r="E10" s="161">
        <v>-4838500.71</v>
      </c>
      <c r="F10" s="161">
        <v>2383</v>
      </c>
      <c r="G10" s="154">
        <v>-1427746.9459999977</v>
      </c>
      <c r="H10" s="154"/>
    </row>
    <row r="11" spans="1:131">
      <c r="A11" s="157">
        <v>2</v>
      </c>
      <c r="B11" s="164" t="s">
        <v>349</v>
      </c>
      <c r="C11" s="161">
        <v>3500995.53</v>
      </c>
      <c r="D11" s="154">
        <v>0</v>
      </c>
      <c r="E11" s="161">
        <v>-4052859.6</v>
      </c>
      <c r="F11" s="161">
        <v>-11031</v>
      </c>
      <c r="G11" s="154">
        <f t="shared" ref="G11:G21" si="0">+G10+C11+E11+F11</f>
        <v>-1990642.015999998</v>
      </c>
      <c r="H11" s="154"/>
    </row>
    <row r="12" spans="1:131">
      <c r="A12" s="157">
        <v>3</v>
      </c>
      <c r="B12" s="163" t="s">
        <v>348</v>
      </c>
      <c r="C12" s="161">
        <v>3926484.52</v>
      </c>
      <c r="D12" s="154">
        <v>0</v>
      </c>
      <c r="E12" s="161">
        <v>-3830703.7</v>
      </c>
      <c r="F12" s="161">
        <v>-12579</v>
      </c>
      <c r="G12" s="154">
        <f t="shared" si="0"/>
        <v>-1907440.1959999981</v>
      </c>
      <c r="H12" s="154"/>
    </row>
    <row r="13" spans="1:131">
      <c r="A13" s="157">
        <v>4</v>
      </c>
      <c r="B13" s="162" t="s">
        <v>347</v>
      </c>
      <c r="C13" s="161">
        <v>2917927.31</v>
      </c>
      <c r="D13" s="154">
        <v>0</v>
      </c>
      <c r="E13" s="161">
        <v>-3650425.24</v>
      </c>
      <c r="F13" s="161">
        <v>-14722</v>
      </c>
      <c r="G13" s="154">
        <f t="shared" si="0"/>
        <v>-2654660.1259999983</v>
      </c>
      <c r="H13" s="154"/>
    </row>
    <row r="14" spans="1:131">
      <c r="A14" s="157">
        <v>5</v>
      </c>
      <c r="B14" s="162" t="s">
        <v>346</v>
      </c>
      <c r="C14" s="161">
        <v>2570140.42</v>
      </c>
      <c r="D14" s="154">
        <v>0</v>
      </c>
      <c r="E14" s="161">
        <v>-3771287.3</v>
      </c>
      <c r="F14" s="161">
        <v>-21078</v>
      </c>
      <c r="G14" s="154">
        <f t="shared" si="0"/>
        <v>-3876885.0059999982</v>
      </c>
      <c r="H14" s="154"/>
    </row>
    <row r="15" spans="1:131">
      <c r="A15" s="157">
        <v>6</v>
      </c>
      <c r="B15" s="162" t="s">
        <v>345</v>
      </c>
      <c r="C15" s="161">
        <v>2877568.89</v>
      </c>
      <c r="D15" s="154">
        <v>0</v>
      </c>
      <c r="E15" s="161">
        <v>-4218955.3</v>
      </c>
      <c r="F15" s="161">
        <v>-29446</v>
      </c>
      <c r="G15" s="154">
        <f t="shared" si="0"/>
        <v>-5247717.4159999974</v>
      </c>
      <c r="H15" s="154"/>
    </row>
    <row r="16" spans="1:131">
      <c r="A16" s="157">
        <v>7</v>
      </c>
      <c r="B16" s="162" t="s">
        <v>344</v>
      </c>
      <c r="C16" s="161">
        <v>3486859.06</v>
      </c>
      <c r="D16" s="154">
        <v>0</v>
      </c>
      <c r="E16" s="161">
        <v>-5224554.5</v>
      </c>
      <c r="F16" s="161">
        <v>-39605</v>
      </c>
      <c r="G16" s="154">
        <f t="shared" si="0"/>
        <v>-7025017.8559999969</v>
      </c>
      <c r="H16" s="154"/>
    </row>
    <row r="17" spans="1:8">
      <c r="A17" s="157">
        <v>8</v>
      </c>
      <c r="B17" s="162" t="s">
        <v>343</v>
      </c>
      <c r="C17" s="161">
        <v>4814206.5999999996</v>
      </c>
      <c r="D17" s="154">
        <v>0</v>
      </c>
      <c r="E17" s="161">
        <v>-5915002.6100000003</v>
      </c>
      <c r="F17" s="161">
        <v>-49051</v>
      </c>
      <c r="G17" s="154">
        <f t="shared" si="0"/>
        <v>-8174864.8659999976</v>
      </c>
      <c r="H17" s="154"/>
    </row>
    <row r="18" spans="1:8">
      <c r="A18" s="157">
        <v>9</v>
      </c>
      <c r="B18" s="162" t="s">
        <v>342</v>
      </c>
      <c r="C18" s="161">
        <v>2668818.65</v>
      </c>
      <c r="D18" s="154">
        <v>0</v>
      </c>
      <c r="E18" s="161">
        <v>-5719227.2300000004</v>
      </c>
      <c r="F18" s="161">
        <v>-62808</v>
      </c>
      <c r="G18" s="154">
        <f t="shared" si="0"/>
        <v>-11288081.445999999</v>
      </c>
      <c r="H18" s="154"/>
    </row>
    <row r="19" spans="1:8">
      <c r="A19" s="157">
        <v>10</v>
      </c>
      <c r="B19" s="162" t="s">
        <v>341</v>
      </c>
      <c r="C19" s="161">
        <v>3564449.92</v>
      </c>
      <c r="D19" s="154">
        <v>0</v>
      </c>
      <c r="E19" s="161">
        <v>-4397906.9800000004</v>
      </c>
      <c r="F19" s="161">
        <v>-75789</v>
      </c>
      <c r="G19" s="154">
        <f t="shared" si="0"/>
        <v>-12197327.505999999</v>
      </c>
      <c r="H19" s="154"/>
    </row>
    <row r="20" spans="1:8">
      <c r="A20" s="157">
        <v>11</v>
      </c>
      <c r="B20" s="162" t="s">
        <v>340</v>
      </c>
      <c r="C20" s="161">
        <v>4749664.76</v>
      </c>
      <c r="D20" s="154">
        <v>0</v>
      </c>
      <c r="E20" s="161">
        <v>-4007383.68</v>
      </c>
      <c r="F20" s="161">
        <v>-53081</v>
      </c>
      <c r="G20" s="154">
        <f t="shared" si="0"/>
        <v>-11508127.425999999</v>
      </c>
      <c r="H20" s="154"/>
    </row>
    <row r="21" spans="1:8">
      <c r="A21" s="157">
        <v>12</v>
      </c>
      <c r="B21" s="162" t="s">
        <v>339</v>
      </c>
      <c r="C21" s="161">
        <v>7319715.7999999998</v>
      </c>
      <c r="D21" s="154">
        <v>3865060.19</v>
      </c>
      <c r="E21" s="161">
        <v>-4520686.72</v>
      </c>
      <c r="F21" s="161">
        <v>-61578</v>
      </c>
      <c r="G21" s="154">
        <f t="shared" si="0"/>
        <v>-8770676.345999999</v>
      </c>
      <c r="H21" s="154">
        <f>+G21+D21</f>
        <v>-4905616.1559999995</v>
      </c>
    </row>
    <row r="22" spans="1:8">
      <c r="A22" s="157"/>
      <c r="B22" s="160" t="s">
        <v>338</v>
      </c>
      <c r="C22" s="155">
        <f>SUM(C10:C21)</f>
        <v>43638929.749999993</v>
      </c>
      <c r="D22" s="155">
        <f>SUM(D10:D21)</f>
        <v>3865060.19</v>
      </c>
      <c r="E22" s="155">
        <f>SUM(E10:E21)</f>
        <v>-54147493.57</v>
      </c>
      <c r="F22" s="155">
        <f>SUM(F10:F21)</f>
        <v>-428385</v>
      </c>
      <c r="G22" s="158"/>
      <c r="H22" s="158"/>
    </row>
    <row r="23" spans="1:8">
      <c r="A23" s="157"/>
      <c r="B23" s="160"/>
      <c r="C23" s="159"/>
      <c r="D23" s="159"/>
      <c r="E23" s="159"/>
      <c r="F23" s="159"/>
      <c r="G23" s="158"/>
      <c r="H23" s="158"/>
    </row>
    <row r="24" spans="1:8">
      <c r="A24" s="157">
        <v>13</v>
      </c>
      <c r="B24" s="156" t="s">
        <v>337</v>
      </c>
      <c r="C24" s="155">
        <v>2035552.58</v>
      </c>
      <c r="D24" s="155">
        <v>743676.71000000043</v>
      </c>
      <c r="E24" s="155">
        <v>-4535374.0599999996</v>
      </c>
      <c r="F24" s="155">
        <v>-63881</v>
      </c>
      <c r="G24" s="155">
        <f>+G21+C24+E24+F24</f>
        <v>-11334378.825999998</v>
      </c>
      <c r="H24" s="155">
        <f>H21+C24+D24+E24+F24</f>
        <v>-6725641.925999999</v>
      </c>
    </row>
    <row r="26" spans="1:8" s="150" customFormat="1" ht="12">
      <c r="A26" s="151"/>
      <c r="D26" s="154"/>
    </row>
    <row r="27" spans="1:8" s="150" customFormat="1" ht="12">
      <c r="A27" s="151"/>
      <c r="H27" s="153"/>
    </row>
    <row r="28" spans="1:8" s="150" customFormat="1" ht="12">
      <c r="A28" s="151"/>
    </row>
    <row r="29" spans="1:8" s="150" customFormat="1" ht="12">
      <c r="A29" s="151"/>
      <c r="H29" s="152"/>
    </row>
    <row r="30" spans="1:8" s="150" customFormat="1" ht="12">
      <c r="A30" s="151"/>
    </row>
    <row r="31" spans="1:8" s="150" customFormat="1" ht="12">
      <c r="A31" s="151"/>
    </row>
    <row r="32" spans="1:8" s="150" customFormat="1" ht="12">
      <c r="A32" s="151"/>
    </row>
    <row r="33" spans="1:1" s="150" customFormat="1" ht="12">
      <c r="A33" s="151"/>
    </row>
    <row r="34" spans="1:1" s="150" customFormat="1" ht="12">
      <c r="A34" s="151"/>
    </row>
  </sheetData>
  <mergeCells count="3">
    <mergeCell ref="A1:H1"/>
    <mergeCell ref="A3:H3"/>
    <mergeCell ref="A2:H2"/>
  </mergeCells>
  <pageMargins left="0.7" right="0.7" top="0.75" bottom="0.75" header="0.3" footer="0.3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="60" zoomScaleNormal="70" workbookViewId="0">
      <selection activeCell="C4" sqref="C4"/>
    </sheetView>
  </sheetViews>
  <sheetFormatPr defaultRowHeight="15.75"/>
  <cols>
    <col min="1" max="1" width="4.625" style="4" customWidth="1"/>
    <col min="2" max="2" width="1.625" style="4" customWidth="1"/>
    <col min="3" max="3" width="42.125" style="4" customWidth="1"/>
    <col min="4" max="4" width="0.75" style="21" customWidth="1"/>
    <col min="5" max="5" width="7.75" style="4" customWidth="1"/>
    <col min="6" max="6" width="0.75" style="21" customWidth="1"/>
    <col min="7" max="7" width="11.625" style="21" customWidth="1"/>
    <col min="8" max="8" width="0.75" style="21" customWidth="1"/>
    <col min="9" max="9" width="12.25" style="21" bestFit="1" customWidth="1"/>
    <col min="10" max="10" width="1.25" style="21" customWidth="1"/>
    <col min="11" max="11" width="11.5" style="21" bestFit="1" customWidth="1"/>
    <col min="12" max="12" width="1.25" style="21" customWidth="1"/>
    <col min="13" max="13" width="15.375" style="21" bestFit="1" customWidth="1"/>
    <col min="14" max="14" width="1" style="21" customWidth="1"/>
    <col min="15" max="15" width="8.5" style="57" bestFit="1" customWidth="1"/>
    <col min="16" max="16384" width="9" style="4"/>
  </cols>
  <sheetData>
    <row r="1" spans="1:15">
      <c r="A1" s="1" t="s">
        <v>335</v>
      </c>
      <c r="B1" s="1"/>
      <c r="C1" s="1"/>
      <c r="D1" s="2"/>
      <c r="E1" s="1"/>
      <c r="F1" s="2"/>
      <c r="G1" s="2"/>
      <c r="H1" s="2"/>
      <c r="I1" s="2"/>
      <c r="J1" s="2"/>
      <c r="K1" s="3"/>
      <c r="L1" s="2"/>
      <c r="M1" s="3"/>
      <c r="N1" s="2"/>
      <c r="O1" s="53"/>
    </row>
    <row r="2" spans="1:15" s="6" customFormat="1">
      <c r="A2" s="1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4"/>
    </row>
    <row r="3" spans="1:15" s="6" customFormat="1">
      <c r="A3" s="1" t="s">
        <v>325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4"/>
    </row>
    <row r="4" spans="1:15" s="6" customFormat="1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4"/>
    </row>
    <row r="5" spans="1:15" s="6" customFormat="1">
      <c r="A5" s="1" t="s">
        <v>321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4"/>
    </row>
    <row r="6" spans="1:15">
      <c r="A6" s="1" t="s">
        <v>322</v>
      </c>
      <c r="B6" s="5"/>
      <c r="C6" s="5"/>
      <c r="D6" s="5"/>
      <c r="E6" s="5"/>
      <c r="F6" s="5"/>
      <c r="G6" s="5"/>
      <c r="H6" s="5"/>
      <c r="I6" s="5"/>
      <c r="J6" s="5"/>
      <c r="K6" s="5"/>
      <c r="L6" s="3"/>
      <c r="M6" s="7"/>
      <c r="N6" s="7"/>
      <c r="O6" s="55"/>
    </row>
    <row r="7" spans="1:15" ht="10.5" customHeight="1">
      <c r="A7" s="1"/>
      <c r="B7" s="1"/>
      <c r="C7" s="1"/>
      <c r="D7" s="2"/>
      <c r="E7" s="1"/>
      <c r="F7" s="2"/>
      <c r="G7" s="2"/>
      <c r="H7" s="2"/>
      <c r="I7" s="2"/>
      <c r="J7" s="2"/>
      <c r="K7" s="3"/>
      <c r="L7" s="2"/>
      <c r="M7" s="3"/>
      <c r="N7" s="2"/>
      <c r="O7" s="53"/>
    </row>
    <row r="8" spans="1:15">
      <c r="D8" s="56"/>
      <c r="F8" s="56"/>
      <c r="G8" s="8"/>
      <c r="H8" s="56"/>
      <c r="J8" s="56"/>
      <c r="L8" s="56"/>
    </row>
    <row r="9" spans="1:15" ht="18.75">
      <c r="D9" s="8"/>
      <c r="E9" s="9"/>
      <c r="F9" s="8"/>
      <c r="G9" s="8" t="s">
        <v>2</v>
      </c>
      <c r="H9" s="8"/>
      <c r="I9" s="8"/>
      <c r="J9" s="8"/>
      <c r="K9" s="10" t="s">
        <v>327</v>
      </c>
      <c r="L9" s="8"/>
      <c r="M9" s="10" t="s">
        <v>4</v>
      </c>
      <c r="N9" s="11"/>
      <c r="O9" s="11"/>
    </row>
    <row r="10" spans="1:15" s="12" customFormat="1">
      <c r="A10" s="12" t="s">
        <v>5</v>
      </c>
      <c r="D10" s="8"/>
      <c r="E10" s="9" t="s">
        <v>6</v>
      </c>
      <c r="F10" s="8"/>
      <c r="G10" s="10" t="s">
        <v>7</v>
      </c>
      <c r="H10" s="8"/>
      <c r="I10" s="8" t="s">
        <v>8</v>
      </c>
      <c r="J10" s="10"/>
      <c r="K10" s="8" t="s">
        <v>9</v>
      </c>
      <c r="L10" s="10"/>
      <c r="M10" s="10" t="s">
        <v>323</v>
      </c>
      <c r="N10" s="11"/>
      <c r="O10" s="13"/>
    </row>
    <row r="11" spans="1:15" s="12" customFormat="1">
      <c r="A11" s="12" t="s">
        <v>10</v>
      </c>
      <c r="C11" s="9" t="s">
        <v>11</v>
      </c>
      <c r="E11" s="14" t="s">
        <v>10</v>
      </c>
      <c r="G11" s="15" t="s">
        <v>12</v>
      </c>
      <c r="I11" s="15" t="s">
        <v>12</v>
      </c>
      <c r="K11" s="16" t="s">
        <v>13</v>
      </c>
      <c r="M11" s="16" t="s">
        <v>13</v>
      </c>
      <c r="O11" s="17" t="s">
        <v>14</v>
      </c>
    </row>
    <row r="12" spans="1:15" s="12" customFormat="1">
      <c r="C12" s="18">
        <v>-1</v>
      </c>
      <c r="D12" s="19"/>
      <c r="E12" s="18">
        <v>-2</v>
      </c>
      <c r="F12" s="19"/>
      <c r="G12" s="18">
        <v>-3</v>
      </c>
      <c r="H12" s="19"/>
      <c r="I12" s="18">
        <v>-4</v>
      </c>
      <c r="J12" s="19"/>
      <c r="K12" s="18">
        <v>-5</v>
      </c>
      <c r="L12" s="19"/>
      <c r="M12" s="18">
        <v>-6</v>
      </c>
      <c r="N12" s="19"/>
      <c r="O12" s="18">
        <v>-7</v>
      </c>
    </row>
    <row r="13" spans="1:15" s="12" customFormat="1">
      <c r="D13" s="20"/>
      <c r="F13" s="20"/>
      <c r="G13" s="20"/>
      <c r="H13" s="20"/>
      <c r="I13" s="20"/>
      <c r="J13" s="20"/>
      <c r="K13" s="20"/>
      <c r="L13" s="20"/>
      <c r="M13" s="8"/>
      <c r="N13" s="20"/>
      <c r="O13" s="58"/>
    </row>
    <row r="14" spans="1:15">
      <c r="C14" s="12" t="s">
        <v>15</v>
      </c>
    </row>
    <row r="15" spans="1:15">
      <c r="A15" s="4">
        <v>1</v>
      </c>
      <c r="C15" s="4" t="s">
        <v>15</v>
      </c>
      <c r="E15" s="22" t="s">
        <v>16</v>
      </c>
      <c r="G15" s="23">
        <v>719579.21600691369</v>
      </c>
      <c r="I15" s="23">
        <v>6618984.2947154995</v>
      </c>
      <c r="K15" s="24">
        <v>659689.39800000004</v>
      </c>
      <c r="L15" s="25"/>
      <c r="M15" s="24">
        <v>-2625.4940000000001</v>
      </c>
      <c r="O15" s="59">
        <v>-3.9798941865062379E-3</v>
      </c>
    </row>
    <row r="16" spans="1:15">
      <c r="A16" s="4">
        <v>2</v>
      </c>
      <c r="C16" s="4" t="s">
        <v>17</v>
      </c>
      <c r="E16" s="26">
        <v>2</v>
      </c>
      <c r="G16" s="23">
        <v>360.45065975289282</v>
      </c>
      <c r="I16" s="23">
        <v>3259.9751844998164</v>
      </c>
      <c r="K16" s="24">
        <v>315.84300000000002</v>
      </c>
      <c r="L16" s="25"/>
      <c r="M16" s="24">
        <v>-1.254</v>
      </c>
      <c r="O16" s="59">
        <v>-3.9703270295684883E-3</v>
      </c>
    </row>
    <row r="17" spans="1:15">
      <c r="A17" s="4">
        <v>3</v>
      </c>
      <c r="C17" s="27" t="s">
        <v>18</v>
      </c>
      <c r="E17" s="28" t="s">
        <v>19</v>
      </c>
      <c r="G17" s="29"/>
      <c r="I17" s="29"/>
      <c r="K17" s="30">
        <v>36.561</v>
      </c>
      <c r="L17" s="25"/>
      <c r="M17" s="30"/>
      <c r="O17" s="60"/>
    </row>
    <row r="18" spans="1:15">
      <c r="A18" s="4">
        <v>4</v>
      </c>
      <c r="C18" s="12" t="s">
        <v>20</v>
      </c>
      <c r="G18" s="23">
        <v>719939.66666666663</v>
      </c>
      <c r="I18" s="23">
        <v>6622244.2698999997</v>
      </c>
      <c r="K18" s="24">
        <v>660041.80200000003</v>
      </c>
      <c r="L18" s="25"/>
      <c r="M18" s="24">
        <v>-2626.748</v>
      </c>
      <c r="O18" s="59">
        <v>-3.9796691543485E-3</v>
      </c>
    </row>
    <row r="19" spans="1:15" ht="24.95" customHeight="1">
      <c r="C19" s="12" t="s">
        <v>21</v>
      </c>
      <c r="G19" s="23"/>
      <c r="I19" s="23"/>
      <c r="K19" s="32"/>
      <c r="L19" s="25"/>
      <c r="M19" s="24"/>
      <c r="O19" s="59"/>
    </row>
    <row r="20" spans="1:15">
      <c r="A20" s="4">
        <v>5</v>
      </c>
      <c r="C20" s="4" t="s">
        <v>22</v>
      </c>
      <c r="E20" s="33">
        <v>6</v>
      </c>
      <c r="G20" s="23">
        <v>13479.916666666668</v>
      </c>
      <c r="I20" s="23">
        <v>5746434.2788172225</v>
      </c>
      <c r="K20" s="24">
        <v>449234.56400000001</v>
      </c>
      <c r="L20" s="25"/>
      <c r="M20" s="24">
        <v>-1808.701</v>
      </c>
      <c r="O20" s="59">
        <v>-4.0261839692281561E-3</v>
      </c>
    </row>
    <row r="21" spans="1:15">
      <c r="A21" s="4">
        <v>6</v>
      </c>
      <c r="C21" s="4" t="s">
        <v>23</v>
      </c>
      <c r="E21" s="26" t="s">
        <v>24</v>
      </c>
      <c r="G21" s="23">
        <v>2394.25</v>
      </c>
      <c r="I21" s="23">
        <v>277735.08199999999</v>
      </c>
      <c r="K21" s="24">
        <v>30241.148000000001</v>
      </c>
      <c r="L21" s="25"/>
      <c r="M21" s="24">
        <v>-120.979</v>
      </c>
      <c r="O21" s="59">
        <v>-4.0004764369394969E-3</v>
      </c>
    </row>
    <row r="22" spans="1:15">
      <c r="A22" s="4">
        <v>7</v>
      </c>
      <c r="C22" s="4" t="s">
        <v>25</v>
      </c>
      <c r="E22" s="26" t="s">
        <v>26</v>
      </c>
      <c r="G22" s="34">
        <v>32</v>
      </c>
      <c r="I22" s="34">
        <v>21133.17</v>
      </c>
      <c r="K22" s="30">
        <v>1678.6220000000001</v>
      </c>
      <c r="L22" s="25"/>
      <c r="M22" s="30">
        <v>-6.8040000000000003</v>
      </c>
      <c r="O22" s="60">
        <v>-4.0533246913241937E-3</v>
      </c>
    </row>
    <row r="23" spans="1:15">
      <c r="A23" s="4">
        <v>8</v>
      </c>
      <c r="C23" s="35" t="s">
        <v>27</v>
      </c>
      <c r="G23" s="23">
        <v>15906.166666666668</v>
      </c>
      <c r="I23" s="23">
        <v>6045302.5308172228</v>
      </c>
      <c r="K23" s="24">
        <v>481154.33399999997</v>
      </c>
      <c r="L23" s="25"/>
      <c r="M23" s="24">
        <v>-1936.4840000000002</v>
      </c>
      <c r="O23" s="59">
        <v>-4.0246629057694413E-3</v>
      </c>
    </row>
    <row r="24" spans="1:15" ht="21.95" customHeight="1">
      <c r="A24" s="4">
        <v>9</v>
      </c>
      <c r="C24" s="27" t="s">
        <v>28</v>
      </c>
      <c r="E24" s="4">
        <v>8</v>
      </c>
      <c r="F24" s="23"/>
      <c r="G24" s="23">
        <v>297.08333333333331</v>
      </c>
      <c r="I24" s="23">
        <v>2076915.6910000001</v>
      </c>
      <c r="K24" s="24">
        <v>143688.56700000001</v>
      </c>
      <c r="L24" s="25"/>
      <c r="M24" s="24">
        <v>-573.87</v>
      </c>
      <c r="O24" s="59">
        <v>-3.9938459404358874E-3</v>
      </c>
    </row>
    <row r="25" spans="1:15" ht="21.95" customHeight="1">
      <c r="A25" s="4">
        <v>10</v>
      </c>
      <c r="C25" s="4" t="s">
        <v>29</v>
      </c>
      <c r="E25" s="4">
        <v>9</v>
      </c>
      <c r="G25" s="23">
        <v>142.5</v>
      </c>
      <c r="I25" s="23">
        <v>4538067.2419739999</v>
      </c>
      <c r="K25" s="24">
        <v>230397.47399999999</v>
      </c>
      <c r="L25" s="25"/>
      <c r="M25" s="24">
        <v>-920.04399999999998</v>
      </c>
      <c r="O25" s="59">
        <v>-3.9932903083824611E-3</v>
      </c>
    </row>
    <row r="26" spans="1:15">
      <c r="A26" s="4">
        <v>11</v>
      </c>
      <c r="C26" s="4" t="s">
        <v>30</v>
      </c>
      <c r="E26" s="26" t="s">
        <v>31</v>
      </c>
      <c r="G26" s="34">
        <v>8.9999986111111081</v>
      </c>
      <c r="I26" s="34">
        <v>42717.705999999998</v>
      </c>
      <c r="K26" s="30">
        <v>2962.3939999999998</v>
      </c>
      <c r="L26" s="25"/>
      <c r="M26" s="30">
        <v>-11.752000000000001</v>
      </c>
      <c r="O26" s="60">
        <v>-3.967061775037352E-3</v>
      </c>
    </row>
    <row r="27" spans="1:15">
      <c r="A27" s="4">
        <v>12</v>
      </c>
      <c r="C27" s="35" t="s">
        <v>32</v>
      </c>
      <c r="G27" s="23">
        <v>151.4999986111111</v>
      </c>
      <c r="I27" s="23">
        <v>4580784.9479740001</v>
      </c>
      <c r="K27" s="24">
        <v>233359.86799999999</v>
      </c>
      <c r="L27" s="25"/>
      <c r="M27" s="24">
        <v>-931.79599999999994</v>
      </c>
      <c r="O27" s="59">
        <v>-3.9929573494616481E-3</v>
      </c>
    </row>
    <row r="28" spans="1:15" ht="21.95" customHeight="1">
      <c r="A28" s="4">
        <v>13</v>
      </c>
      <c r="C28" s="4" t="s">
        <v>33</v>
      </c>
      <c r="E28" s="26">
        <v>10</v>
      </c>
      <c r="G28" s="23">
        <v>2647</v>
      </c>
      <c r="I28" s="23">
        <v>170955.53200000001</v>
      </c>
      <c r="K28" s="24">
        <v>12168.772999999999</v>
      </c>
      <c r="L28" s="25"/>
      <c r="M28" s="24">
        <v>-48.622999999999998</v>
      </c>
      <c r="O28" s="59">
        <v>-3.9957192068584071E-3</v>
      </c>
    </row>
    <row r="29" spans="1:15">
      <c r="A29" s="4">
        <v>14</v>
      </c>
      <c r="C29" s="4" t="s">
        <v>34</v>
      </c>
      <c r="E29" s="26" t="s">
        <v>35</v>
      </c>
      <c r="G29" s="34">
        <v>263</v>
      </c>
      <c r="I29" s="34">
        <v>16324.472</v>
      </c>
      <c r="K29" s="30">
        <v>1201.0160000000001</v>
      </c>
      <c r="L29" s="25"/>
      <c r="M29" s="30">
        <v>-4.7960000000000003</v>
      </c>
      <c r="O29" s="60">
        <v>-3.99328568478688E-3</v>
      </c>
    </row>
    <row r="30" spans="1:15">
      <c r="A30" s="4">
        <v>15</v>
      </c>
      <c r="C30" s="35" t="s">
        <v>36</v>
      </c>
      <c r="G30" s="23">
        <v>2910</v>
      </c>
      <c r="I30" s="23">
        <v>187280.00400000002</v>
      </c>
      <c r="K30" s="24">
        <v>13369.788999999999</v>
      </c>
      <c r="L30" s="25"/>
      <c r="M30" s="24">
        <v>-53.418999999999997</v>
      </c>
      <c r="O30" s="59">
        <v>-3.9955006021411407E-3</v>
      </c>
    </row>
    <row r="31" spans="1:15" ht="21.95" customHeight="1">
      <c r="A31" s="4">
        <v>16</v>
      </c>
      <c r="C31" s="4" t="s">
        <v>37</v>
      </c>
      <c r="E31" s="4">
        <v>21</v>
      </c>
      <c r="G31" s="23">
        <v>5</v>
      </c>
      <c r="I31" s="23">
        <v>3287.9389999999999</v>
      </c>
      <c r="K31" s="24">
        <v>348.93799999999999</v>
      </c>
      <c r="L31" s="25"/>
      <c r="M31" s="24">
        <v>-1.4039999999999999</v>
      </c>
      <c r="O31" s="59">
        <v>-4.0236374370231963E-3</v>
      </c>
    </row>
    <row r="32" spans="1:15">
      <c r="A32" s="4">
        <v>17</v>
      </c>
      <c r="C32" s="4" t="s">
        <v>38</v>
      </c>
      <c r="E32" s="33">
        <v>23</v>
      </c>
      <c r="G32" s="23">
        <v>78052</v>
      </c>
      <c r="I32" s="23">
        <v>1419326.149632778</v>
      </c>
      <c r="K32" s="24">
        <v>131586.71</v>
      </c>
      <c r="L32" s="25"/>
      <c r="M32" s="24">
        <v>-529.57600000000002</v>
      </c>
      <c r="O32" s="59">
        <v>-4.0245401682282352E-3</v>
      </c>
    </row>
    <row r="33" spans="1:15">
      <c r="A33" s="4">
        <v>18</v>
      </c>
      <c r="C33" s="4" t="s">
        <v>39</v>
      </c>
      <c r="E33" s="4">
        <v>31</v>
      </c>
      <c r="G33" s="23">
        <v>4</v>
      </c>
      <c r="I33" s="23">
        <v>59778.839026000001</v>
      </c>
      <c r="K33" s="24">
        <v>4927.0200000000004</v>
      </c>
      <c r="L33" s="25"/>
      <c r="M33" s="24">
        <v>-19.741</v>
      </c>
      <c r="O33" s="59">
        <v>-4.0066815235172571E-3</v>
      </c>
    </row>
    <row r="34" spans="1:15">
      <c r="A34" s="4">
        <v>19</v>
      </c>
      <c r="C34" s="27" t="s">
        <v>40</v>
      </c>
      <c r="E34" s="26" t="s">
        <v>19</v>
      </c>
      <c r="G34" s="23">
        <v>1</v>
      </c>
      <c r="I34" s="23">
        <v>543970.59100000001</v>
      </c>
      <c r="K34" s="24">
        <v>24224.835012471453</v>
      </c>
      <c r="L34" s="25"/>
      <c r="M34" s="24"/>
      <c r="O34" s="59"/>
    </row>
    <row r="35" spans="1:15">
      <c r="A35" s="4">
        <v>20</v>
      </c>
      <c r="C35" s="27" t="s">
        <v>41</v>
      </c>
      <c r="E35" s="26" t="s">
        <v>19</v>
      </c>
      <c r="G35" s="23">
        <v>1</v>
      </c>
      <c r="I35" s="23">
        <v>717800.15174999996</v>
      </c>
      <c r="K35" s="24">
        <v>26946.217696695003</v>
      </c>
      <c r="L35" s="25"/>
      <c r="M35" s="24"/>
      <c r="O35" s="59"/>
    </row>
    <row r="36" spans="1:15">
      <c r="A36" s="4">
        <v>21</v>
      </c>
      <c r="C36" s="27" t="s">
        <v>42</v>
      </c>
      <c r="E36" s="26" t="s">
        <v>19</v>
      </c>
      <c r="G36" s="23">
        <v>1</v>
      </c>
      <c r="I36" s="23">
        <v>1371599.1</v>
      </c>
      <c r="K36" s="24">
        <v>60099.307000000001</v>
      </c>
      <c r="L36" s="25"/>
      <c r="M36" s="24"/>
      <c r="O36" s="59"/>
    </row>
    <row r="37" spans="1:15">
      <c r="A37" s="4">
        <v>22</v>
      </c>
      <c r="C37" s="27" t="s">
        <v>18</v>
      </c>
      <c r="E37" s="28" t="s">
        <v>19</v>
      </c>
      <c r="G37" s="29"/>
      <c r="I37" s="29" t="s">
        <v>19</v>
      </c>
      <c r="K37" s="30">
        <v>4490.4250999999995</v>
      </c>
      <c r="L37" s="25"/>
      <c r="M37" s="30"/>
      <c r="O37" s="60"/>
    </row>
    <row r="38" spans="1:15">
      <c r="A38" s="4">
        <v>23</v>
      </c>
      <c r="C38" s="12" t="s">
        <v>43</v>
      </c>
      <c r="G38" s="23">
        <v>97328.749998611107</v>
      </c>
      <c r="I38" s="23">
        <v>17006045.944200002</v>
      </c>
      <c r="K38" s="24">
        <v>1124196.0108091664</v>
      </c>
      <c r="L38" s="25"/>
      <c r="M38" s="24">
        <v>-4046.29</v>
      </c>
      <c r="O38" s="59">
        <v>-3.5992744691271303E-3</v>
      </c>
    </row>
    <row r="39" spans="1:15" ht="35.25" customHeight="1">
      <c r="A39" s="4">
        <v>24</v>
      </c>
      <c r="C39" s="48" t="s">
        <v>332</v>
      </c>
      <c r="G39" s="23">
        <v>97325.749998611107</v>
      </c>
      <c r="I39" s="23">
        <v>14372676.101450002</v>
      </c>
      <c r="K39" s="24">
        <v>1008435.2259999999</v>
      </c>
      <c r="L39" s="25"/>
      <c r="M39" s="24">
        <v>-4046.29</v>
      </c>
      <c r="O39" s="59">
        <v>-4.0124441269765799E-3</v>
      </c>
    </row>
    <row r="40" spans="1:15" ht="24.95" customHeight="1">
      <c r="C40" s="12" t="s">
        <v>44</v>
      </c>
      <c r="G40" s="23"/>
      <c r="I40" s="23"/>
      <c r="K40" s="24"/>
      <c r="L40" s="25"/>
      <c r="M40" s="24"/>
      <c r="O40" s="59"/>
    </row>
    <row r="41" spans="1:15">
      <c r="A41" s="4">
        <v>25</v>
      </c>
      <c r="C41" s="4" t="s">
        <v>45</v>
      </c>
      <c r="E41" s="4">
        <v>7</v>
      </c>
      <c r="G41" s="23">
        <v>7865</v>
      </c>
      <c r="I41" s="23">
        <v>12321.574480000001</v>
      </c>
      <c r="K41" s="24">
        <v>2963.2460000000001</v>
      </c>
      <c r="L41" s="25"/>
      <c r="M41" s="24">
        <v>-11.853</v>
      </c>
      <c r="O41" s="59">
        <v>-4.000005399484214E-3</v>
      </c>
    </row>
    <row r="42" spans="1:15">
      <c r="A42" s="4">
        <v>26</v>
      </c>
      <c r="C42" s="4" t="s">
        <v>46</v>
      </c>
      <c r="E42" s="4">
        <v>11</v>
      </c>
      <c r="G42" s="23">
        <v>834.33333333333337</v>
      </c>
      <c r="I42" s="23">
        <v>17077.687000000002</v>
      </c>
      <c r="K42" s="24">
        <v>5086.7</v>
      </c>
      <c r="L42" s="25"/>
      <c r="M42" s="24">
        <v>-20.347000000000001</v>
      </c>
      <c r="O42" s="59">
        <v>-4.0000393182220307E-3</v>
      </c>
    </row>
    <row r="43" spans="1:15">
      <c r="A43" s="4">
        <v>27</v>
      </c>
      <c r="C43" s="4" t="s">
        <v>47</v>
      </c>
      <c r="E43" s="4">
        <v>12</v>
      </c>
      <c r="G43" s="23">
        <v>781.66666666666674</v>
      </c>
      <c r="I43" s="36">
        <v>55429.428999999996</v>
      </c>
      <c r="K43" s="24">
        <v>4056.7869999999998</v>
      </c>
      <c r="L43" s="25"/>
      <c r="M43" s="24">
        <v>-16.227</v>
      </c>
      <c r="O43" s="59">
        <v>-3.999963517926872E-3</v>
      </c>
    </row>
    <row r="44" spans="1:15" s="37" customFormat="1">
      <c r="A44" s="37">
        <v>28</v>
      </c>
      <c r="C44" s="37" t="s">
        <v>48</v>
      </c>
      <c r="D44" s="38"/>
      <c r="E44" s="37">
        <v>15</v>
      </c>
      <c r="F44" s="38"/>
      <c r="G44" s="39">
        <v>538.91666666666663</v>
      </c>
      <c r="H44" s="38"/>
      <c r="I44" s="39">
        <v>15717.486000000001</v>
      </c>
      <c r="J44" s="38"/>
      <c r="K44" s="40">
        <v>1143.2819999999999</v>
      </c>
      <c r="L44" s="41"/>
      <c r="M44" s="40">
        <v>-4.6120000000000001</v>
      </c>
      <c r="N44" s="38"/>
      <c r="O44" s="61">
        <v>-4.0340003603660341E-3</v>
      </c>
    </row>
    <row r="45" spans="1:15">
      <c r="A45" s="4">
        <v>29</v>
      </c>
      <c r="C45" s="4" t="s">
        <v>49</v>
      </c>
      <c r="E45" s="4">
        <v>15</v>
      </c>
      <c r="G45" s="34">
        <v>2478.6666666666665</v>
      </c>
      <c r="I45" s="34">
        <v>5662.7629999999999</v>
      </c>
      <c r="K45" s="30">
        <v>594.22799999999995</v>
      </c>
      <c r="L45" s="25"/>
      <c r="M45" s="30">
        <v>-2.3610000000000002</v>
      </c>
      <c r="O45" s="60">
        <v>-3.9732223994830276E-3</v>
      </c>
    </row>
    <row r="46" spans="1:15">
      <c r="A46" s="4">
        <v>30</v>
      </c>
      <c r="C46" s="35" t="s">
        <v>50</v>
      </c>
      <c r="D46" s="42"/>
      <c r="F46" s="42"/>
      <c r="G46" s="23">
        <v>12498.583333333332</v>
      </c>
      <c r="H46" s="42"/>
      <c r="I46" s="23">
        <v>106208.93948</v>
      </c>
      <c r="J46" s="42"/>
      <c r="K46" s="24">
        <v>13844.242999999999</v>
      </c>
      <c r="L46" s="24"/>
      <c r="M46" s="24">
        <v>-55.400000000000006</v>
      </c>
      <c r="N46" s="42"/>
      <c r="O46" s="59">
        <v>-4.0016633628866538E-3</v>
      </c>
    </row>
    <row r="47" spans="1:15" ht="21.95" customHeight="1">
      <c r="A47" s="4">
        <v>31</v>
      </c>
      <c r="C47" s="27" t="s">
        <v>51</v>
      </c>
      <c r="E47" s="26" t="s">
        <v>19</v>
      </c>
      <c r="G47" s="23">
        <v>5</v>
      </c>
      <c r="I47" s="23">
        <v>7.9721299999999999</v>
      </c>
      <c r="K47" s="24">
        <v>0.60099999999999998</v>
      </c>
      <c r="L47" s="25"/>
      <c r="M47" s="24"/>
      <c r="O47" s="59"/>
    </row>
    <row r="48" spans="1:15">
      <c r="A48" s="4">
        <v>32</v>
      </c>
      <c r="C48" s="43" t="s">
        <v>52</v>
      </c>
      <c r="E48" s="26" t="s">
        <v>19</v>
      </c>
      <c r="G48" s="23">
        <v>1</v>
      </c>
      <c r="I48" s="23">
        <v>135.42099999999999</v>
      </c>
      <c r="K48" s="24">
        <v>17.277000000000001</v>
      </c>
      <c r="L48" s="25"/>
      <c r="M48" s="24"/>
      <c r="O48" s="59"/>
    </row>
    <row r="49" spans="1:15">
      <c r="A49" s="4">
        <v>33</v>
      </c>
      <c r="C49" s="27" t="s">
        <v>18</v>
      </c>
      <c r="D49" s="44"/>
      <c r="E49" s="28" t="s">
        <v>19</v>
      </c>
      <c r="F49" s="44"/>
      <c r="G49" s="45"/>
      <c r="H49" s="44"/>
      <c r="I49" s="45" t="s">
        <v>19</v>
      </c>
      <c r="J49" s="44"/>
      <c r="K49" s="30">
        <v>4.6616400000000002</v>
      </c>
      <c r="L49" s="25"/>
      <c r="M49" s="30"/>
      <c r="N49" s="44"/>
      <c r="O49" s="60"/>
    </row>
    <row r="50" spans="1:15" ht="21.95" customHeight="1">
      <c r="A50" s="4">
        <v>34</v>
      </c>
      <c r="C50" s="12" t="s">
        <v>53</v>
      </c>
      <c r="E50" s="37"/>
      <c r="G50" s="34">
        <v>12504.583333333332</v>
      </c>
      <c r="I50" s="34">
        <v>106352.33261</v>
      </c>
      <c r="K50" s="30">
        <v>13866.782639999999</v>
      </c>
      <c r="L50" s="25"/>
      <c r="M50" s="30">
        <v>-55.400000000000006</v>
      </c>
      <c r="O50" s="60">
        <v>-3.9951588943345556E-3</v>
      </c>
    </row>
    <row r="51" spans="1:15" ht="24.95" customHeight="1" thickBot="1">
      <c r="A51" s="4">
        <v>35</v>
      </c>
      <c r="C51" s="12" t="s">
        <v>54</v>
      </c>
      <c r="E51" s="37"/>
      <c r="G51" s="46">
        <v>829772.99999861105</v>
      </c>
      <c r="I51" s="46">
        <v>23734642.546709999</v>
      </c>
      <c r="K51" s="47">
        <v>1798104.5954491664</v>
      </c>
      <c r="L51" s="25"/>
      <c r="M51" s="47">
        <v>-6728.4380000000001</v>
      </c>
      <c r="O51" s="62">
        <v>-3.7419614059321375E-3</v>
      </c>
    </row>
    <row r="52" spans="1:15" ht="35.1" customHeight="1" thickTop="1" thickBot="1">
      <c r="A52" s="4">
        <v>36</v>
      </c>
      <c r="C52" s="48" t="s">
        <v>333</v>
      </c>
      <c r="E52" s="37"/>
      <c r="G52" s="46">
        <v>829763.99999861105</v>
      </c>
      <c r="I52" s="46">
        <v>21101129.310830001</v>
      </c>
      <c r="K52" s="47">
        <v>1682284.71</v>
      </c>
      <c r="L52" s="25"/>
      <c r="M52" s="47">
        <v>-6728.4380000000001</v>
      </c>
      <c r="O52" s="62">
        <v>-3.9995833998871686E-3</v>
      </c>
    </row>
    <row r="53" spans="1:15" ht="28.5" customHeight="1" thickTop="1">
      <c r="C53" s="4" t="s">
        <v>328</v>
      </c>
      <c r="E53" s="37"/>
    </row>
    <row r="54" spans="1:15">
      <c r="C54" s="27"/>
      <c r="K54" s="24"/>
    </row>
    <row r="55" spans="1:15">
      <c r="C55" s="27"/>
      <c r="K55" s="31"/>
    </row>
    <row r="56" spans="1:15">
      <c r="K56" s="31"/>
    </row>
  </sheetData>
  <printOptions horizontalCentered="1"/>
  <pageMargins left="0.5" right="0.5" top="1" bottom="0.5" header="0.5" footer="0.25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92"/>
  <sheetViews>
    <sheetView view="pageBreakPreview" zoomScale="60" zoomScaleNormal="70" workbookViewId="0">
      <selection activeCell="L26" sqref="L26"/>
    </sheetView>
  </sheetViews>
  <sheetFormatPr defaultColWidth="9" defaultRowHeight="15.75"/>
  <cols>
    <col min="1" max="1" width="33.25" style="67" customWidth="1"/>
    <col min="2" max="2" width="4.125" style="67" bestFit="1" customWidth="1"/>
    <col min="3" max="3" width="16.25" style="67" bestFit="1" customWidth="1"/>
    <col min="4" max="4" width="1" style="68" customWidth="1"/>
    <col min="5" max="5" width="10" style="67" bestFit="1" customWidth="1"/>
    <col min="6" max="6" width="2.25" style="68" bestFit="1" customWidth="1"/>
    <col min="7" max="7" width="15.5" style="67" bestFit="1" customWidth="1"/>
    <col min="8" max="16384" width="9" style="66"/>
  </cols>
  <sheetData>
    <row r="1" spans="1:7" ht="18.75">
      <c r="A1" s="63" t="s">
        <v>336</v>
      </c>
      <c r="B1" s="64"/>
      <c r="C1" s="64"/>
      <c r="D1" s="65"/>
      <c r="E1" s="64"/>
      <c r="F1" s="65"/>
      <c r="G1" s="64"/>
    </row>
    <row r="2" spans="1:7" ht="18.75">
      <c r="A2" s="63" t="s">
        <v>326</v>
      </c>
      <c r="B2" s="64"/>
      <c r="C2" s="64"/>
      <c r="D2" s="65"/>
      <c r="E2" s="64"/>
      <c r="F2" s="65"/>
      <c r="G2" s="64"/>
    </row>
    <row r="3" spans="1:7" ht="18.75">
      <c r="A3" s="63" t="s">
        <v>55</v>
      </c>
      <c r="B3" s="64"/>
      <c r="C3" s="64"/>
      <c r="D3" s="65"/>
      <c r="E3" s="64"/>
      <c r="F3" s="65"/>
      <c r="G3" s="64"/>
    </row>
    <row r="4" spans="1:7" ht="18.75">
      <c r="A4" s="63" t="s">
        <v>324</v>
      </c>
      <c r="B4" s="64"/>
      <c r="C4" s="64"/>
      <c r="D4" s="65"/>
      <c r="E4" s="64"/>
      <c r="F4" s="65"/>
      <c r="G4" s="64"/>
    </row>
    <row r="5" spans="1:7" ht="18.75">
      <c r="A5" s="63" t="s">
        <v>321</v>
      </c>
      <c r="B5" s="64"/>
      <c r="C5" s="64"/>
      <c r="D5" s="65"/>
      <c r="E5" s="64"/>
      <c r="F5" s="65"/>
      <c r="G5" s="64"/>
    </row>
    <row r="6" spans="1:7" ht="18.75">
      <c r="A6" s="63" t="s">
        <v>322</v>
      </c>
      <c r="B6" s="64"/>
      <c r="C6" s="64"/>
      <c r="D6" s="65"/>
      <c r="E6" s="64"/>
      <c r="F6" s="65"/>
      <c r="G6" s="64"/>
    </row>
    <row r="7" spans="1:7">
      <c r="C7" s="51"/>
    </row>
    <row r="8" spans="1:7" ht="32.25" customHeight="1">
      <c r="C8" s="69"/>
      <c r="F8" s="70"/>
      <c r="G8" s="71"/>
    </row>
    <row r="9" spans="1:7">
      <c r="C9" s="72"/>
      <c r="E9" s="71"/>
      <c r="F9" s="70"/>
      <c r="G9" s="71" t="s">
        <v>56</v>
      </c>
    </row>
    <row r="10" spans="1:7">
      <c r="C10" s="73" t="s">
        <v>56</v>
      </c>
      <c r="E10" s="71" t="s">
        <v>3</v>
      </c>
      <c r="F10" s="70"/>
      <c r="G10" s="71" t="s">
        <v>57</v>
      </c>
    </row>
    <row r="11" spans="1:7">
      <c r="C11" s="74" t="s">
        <v>58</v>
      </c>
      <c r="E11" s="75" t="s">
        <v>59</v>
      </c>
      <c r="F11" s="70"/>
      <c r="G11" s="76" t="s">
        <v>60</v>
      </c>
    </row>
    <row r="12" spans="1:7">
      <c r="A12" s="77" t="s">
        <v>61</v>
      </c>
      <c r="C12" s="51"/>
    </row>
    <row r="13" spans="1:7">
      <c r="A13" s="79" t="s">
        <v>62</v>
      </c>
      <c r="C13" s="80">
        <v>8214896.8556569237</v>
      </c>
      <c r="E13" s="49"/>
      <c r="F13" s="81"/>
      <c r="G13" s="82"/>
    </row>
    <row r="14" spans="1:7">
      <c r="A14" s="79" t="s">
        <v>63</v>
      </c>
      <c r="C14" s="83">
        <v>8074116</v>
      </c>
      <c r="E14" s="49">
        <v>4</v>
      </c>
      <c r="F14" s="81"/>
      <c r="G14" s="82">
        <v>32296464</v>
      </c>
    </row>
    <row r="15" spans="1:7">
      <c r="A15" s="79" t="s">
        <v>64</v>
      </c>
      <c r="C15" s="83">
        <v>7581</v>
      </c>
      <c r="E15" s="49">
        <v>8</v>
      </c>
      <c r="F15" s="81"/>
      <c r="G15" s="82">
        <v>60648</v>
      </c>
    </row>
    <row r="16" spans="1:7">
      <c r="A16" s="79" t="s">
        <v>65</v>
      </c>
      <c r="C16" s="80">
        <v>1248801465</v>
      </c>
      <c r="E16" s="84">
        <v>8.4003999999999994</v>
      </c>
      <c r="F16" s="85" t="s">
        <v>66</v>
      </c>
      <c r="G16" s="82">
        <v>104904318</v>
      </c>
    </row>
    <row r="17" spans="1:7">
      <c r="A17" s="79" t="s">
        <v>67</v>
      </c>
      <c r="C17" s="80">
        <v>1034266177</v>
      </c>
      <c r="E17" s="84">
        <v>10.348100000000001</v>
      </c>
      <c r="F17" s="85" t="s">
        <v>66</v>
      </c>
      <c r="G17" s="82">
        <v>107026898</v>
      </c>
    </row>
    <row r="18" spans="1:7">
      <c r="A18" s="79" t="s">
        <v>68</v>
      </c>
      <c r="C18" s="80">
        <v>584936494</v>
      </c>
      <c r="E18" s="84">
        <v>12.870900000000001</v>
      </c>
      <c r="F18" s="85" t="s">
        <v>66</v>
      </c>
      <c r="G18" s="82">
        <v>75286591</v>
      </c>
    </row>
    <row r="19" spans="1:7">
      <c r="A19" s="79" t="s">
        <v>69</v>
      </c>
      <c r="C19" s="80">
        <v>3463390447</v>
      </c>
      <c r="E19" s="86">
        <v>8.7035</v>
      </c>
      <c r="F19" s="85" t="s">
        <v>66</v>
      </c>
      <c r="G19" s="82">
        <v>301436188</v>
      </c>
    </row>
    <row r="20" spans="1:7">
      <c r="A20" s="79" t="s">
        <v>70</v>
      </c>
      <c r="C20" s="83">
        <v>133006</v>
      </c>
      <c r="E20" s="49">
        <v>7</v>
      </c>
      <c r="F20" s="81"/>
      <c r="G20" s="82">
        <v>931042</v>
      </c>
    </row>
    <row r="21" spans="1:7">
      <c r="A21" s="79" t="s">
        <v>71</v>
      </c>
      <c r="C21" s="80">
        <v>193.8556569237262</v>
      </c>
      <c r="E21" s="49">
        <v>14</v>
      </c>
      <c r="F21" s="87"/>
      <c r="G21" s="82">
        <v>2714</v>
      </c>
    </row>
    <row r="22" spans="1:7">
      <c r="A22" s="79" t="s">
        <v>72</v>
      </c>
      <c r="C22" s="80">
        <v>0</v>
      </c>
      <c r="E22" s="49">
        <v>84</v>
      </c>
      <c r="F22" s="87"/>
      <c r="G22" s="82">
        <v>0</v>
      </c>
    </row>
    <row r="23" spans="1:7">
      <c r="A23" s="88" t="s">
        <v>73</v>
      </c>
      <c r="C23" s="83">
        <v>1397931.7133073807</v>
      </c>
      <c r="E23" s="86"/>
      <c r="F23" s="85"/>
      <c r="G23" s="89"/>
    </row>
    <row r="24" spans="1:7">
      <c r="A24" s="88" t="s">
        <v>74</v>
      </c>
      <c r="B24" s="68"/>
      <c r="C24" s="80">
        <v>619354</v>
      </c>
      <c r="E24" s="86"/>
      <c r="F24" s="85"/>
      <c r="G24" s="82"/>
    </row>
    <row r="25" spans="1:7">
      <c r="A25" s="88" t="s">
        <v>75</v>
      </c>
      <c r="B25" s="68"/>
      <c r="C25" s="83">
        <v>778577.71330738068</v>
      </c>
      <c r="E25" s="86"/>
      <c r="F25" s="85"/>
      <c r="G25" s="82"/>
    </row>
    <row r="26" spans="1:7">
      <c r="A26" s="79" t="s">
        <v>76</v>
      </c>
      <c r="C26" s="52">
        <v>0</v>
      </c>
      <c r="G26" s="90">
        <v>0</v>
      </c>
    </row>
    <row r="27" spans="1:7" s="78" customFormat="1" ht="16.5" thickBot="1">
      <c r="A27" s="79" t="s">
        <v>77</v>
      </c>
      <c r="B27" s="67"/>
      <c r="C27" s="91">
        <v>6332792514.7133074</v>
      </c>
      <c r="D27" s="68"/>
      <c r="E27" s="92"/>
      <c r="F27" s="68"/>
      <c r="G27" s="93">
        <v>621944863</v>
      </c>
    </row>
    <row r="28" spans="1:7" s="78" customFormat="1" ht="16.5" thickTop="1">
      <c r="A28" s="79" t="s">
        <v>329</v>
      </c>
      <c r="B28" s="67"/>
      <c r="C28" s="83"/>
      <c r="D28" s="68"/>
      <c r="E28" s="68"/>
      <c r="F28" s="68"/>
      <c r="G28" s="89">
        <v>10948964</v>
      </c>
    </row>
    <row r="29" spans="1:7" s="78" customFormat="1">
      <c r="A29" s="79" t="s">
        <v>330</v>
      </c>
      <c r="B29" s="67"/>
      <c r="C29" s="83"/>
      <c r="D29" s="68"/>
      <c r="E29" s="68"/>
      <c r="F29" s="68"/>
      <c r="G29" s="89">
        <v>-1353904</v>
      </c>
    </row>
    <row r="30" spans="1:7" s="78" customFormat="1">
      <c r="A30" s="79" t="s">
        <v>331</v>
      </c>
      <c r="B30" s="67"/>
      <c r="C30" s="83"/>
      <c r="D30" s="68"/>
      <c r="E30" s="68"/>
      <c r="F30" s="68"/>
      <c r="G30" s="89">
        <v>9595060</v>
      </c>
    </row>
    <row r="31" spans="1:7" s="78" customFormat="1">
      <c r="A31" s="79" t="s">
        <v>334</v>
      </c>
      <c r="B31" s="67"/>
      <c r="C31" s="83"/>
      <c r="D31" s="68"/>
      <c r="E31" s="147">
        <v>-4.1999999999999997E-3</v>
      </c>
      <c r="F31" s="68"/>
      <c r="G31" s="89">
        <v>-2514327</v>
      </c>
    </row>
    <row r="32" spans="1:7">
      <c r="C32" s="94"/>
    </row>
    <row r="33" spans="1:7">
      <c r="A33" s="77" t="s">
        <v>78</v>
      </c>
      <c r="C33" s="51"/>
    </row>
    <row r="34" spans="1:7">
      <c r="A34" s="79" t="s">
        <v>62</v>
      </c>
      <c r="C34" s="83">
        <v>420053.73642604146</v>
      </c>
      <c r="E34" s="49"/>
      <c r="F34" s="81"/>
      <c r="G34" s="82"/>
    </row>
    <row r="35" spans="1:7">
      <c r="A35" s="79" t="s">
        <v>63</v>
      </c>
      <c r="C35" s="83">
        <v>418089</v>
      </c>
      <c r="E35" s="49">
        <v>4</v>
      </c>
      <c r="F35" s="81"/>
      <c r="G35" s="82">
        <v>1672356</v>
      </c>
    </row>
    <row r="36" spans="1:7">
      <c r="A36" s="79" t="s">
        <v>64</v>
      </c>
      <c r="C36" s="83">
        <v>240</v>
      </c>
      <c r="E36" s="49">
        <v>8</v>
      </c>
      <c r="F36" s="81"/>
      <c r="G36" s="82">
        <v>1920</v>
      </c>
    </row>
    <row r="37" spans="1:7">
      <c r="A37" s="79" t="s">
        <v>65</v>
      </c>
      <c r="C37" s="80">
        <v>69051504.375377804</v>
      </c>
      <c r="E37" s="86">
        <v>8.4003999999999994</v>
      </c>
      <c r="F37" s="85" t="s">
        <v>66</v>
      </c>
      <c r="G37" s="82">
        <v>5800603</v>
      </c>
    </row>
    <row r="38" spans="1:7">
      <c r="A38" s="79" t="s">
        <v>67</v>
      </c>
      <c r="C38" s="80">
        <v>45544091.540712476</v>
      </c>
      <c r="E38" s="86">
        <v>10.348100000000001</v>
      </c>
      <c r="F38" s="85" t="s">
        <v>66</v>
      </c>
      <c r="G38" s="82">
        <v>4712948</v>
      </c>
    </row>
    <row r="39" spans="1:7">
      <c r="A39" s="79" t="s">
        <v>68</v>
      </c>
      <c r="C39" s="80">
        <v>14206866.868778445</v>
      </c>
      <c r="E39" s="86">
        <v>12.870900000000001</v>
      </c>
      <c r="F39" s="85" t="s">
        <v>66</v>
      </c>
      <c r="G39" s="82">
        <v>1828552</v>
      </c>
    </row>
    <row r="40" spans="1:7">
      <c r="A40" s="79" t="s">
        <v>69</v>
      </c>
      <c r="C40" s="80">
        <v>157368786.33151239</v>
      </c>
      <c r="E40" s="86">
        <v>8.7035</v>
      </c>
      <c r="F40" s="85" t="s">
        <v>66</v>
      </c>
      <c r="G40" s="82">
        <v>13696592</v>
      </c>
    </row>
    <row r="41" spans="1:7">
      <c r="A41" s="79" t="s">
        <v>70</v>
      </c>
      <c r="C41" s="83">
        <v>1724.7364260414615</v>
      </c>
      <c r="E41" s="49">
        <v>7</v>
      </c>
      <c r="F41" s="81"/>
      <c r="G41" s="82">
        <v>12073</v>
      </c>
    </row>
    <row r="42" spans="1:7">
      <c r="A42" s="79" t="s">
        <v>71</v>
      </c>
      <c r="C42" s="83">
        <v>0</v>
      </c>
      <c r="E42" s="49">
        <v>14</v>
      </c>
      <c r="F42" s="81"/>
      <c r="G42" s="82">
        <v>0</v>
      </c>
    </row>
    <row r="43" spans="1:7">
      <c r="A43" s="79" t="s">
        <v>72</v>
      </c>
      <c r="C43" s="83">
        <v>0</v>
      </c>
      <c r="E43" s="49">
        <v>84</v>
      </c>
      <c r="F43" s="81"/>
      <c r="G43" s="82">
        <v>0</v>
      </c>
    </row>
    <row r="44" spans="1:7">
      <c r="A44" s="88" t="s">
        <v>73</v>
      </c>
      <c r="B44" s="68"/>
      <c r="C44" s="83">
        <v>20530.885811121731</v>
      </c>
      <c r="E44" s="95"/>
      <c r="F44" s="85"/>
      <c r="G44" s="89"/>
    </row>
    <row r="45" spans="1:7" s="78" customFormat="1">
      <c r="A45" s="88" t="s">
        <v>74</v>
      </c>
      <c r="B45" s="68"/>
      <c r="C45" s="80">
        <v>8862.3543562009618</v>
      </c>
      <c r="D45" s="68"/>
      <c r="E45" s="95"/>
      <c r="F45" s="85"/>
      <c r="G45" s="82"/>
    </row>
    <row r="46" spans="1:7" s="78" customFormat="1">
      <c r="A46" s="88" t="s">
        <v>75</v>
      </c>
      <c r="B46" s="67"/>
      <c r="C46" s="83">
        <v>11668.531454920769</v>
      </c>
      <c r="D46" s="68"/>
      <c r="E46" s="95"/>
      <c r="F46" s="85"/>
      <c r="G46" s="82"/>
    </row>
    <row r="47" spans="1:7">
      <c r="A47" s="79" t="s">
        <v>76</v>
      </c>
      <c r="C47" s="52">
        <v>0</v>
      </c>
      <c r="G47" s="90">
        <v>0</v>
      </c>
    </row>
    <row r="48" spans="1:7" ht="16.5" thickBot="1">
      <c r="A48" s="79" t="s">
        <v>77</v>
      </c>
      <c r="C48" s="91">
        <v>286191780.00219226</v>
      </c>
      <c r="E48" s="92"/>
      <c r="G48" s="93">
        <v>27725044</v>
      </c>
    </row>
    <row r="49" spans="1:7" s="78" customFormat="1" ht="16.5" thickTop="1">
      <c r="A49" s="79" t="s">
        <v>329</v>
      </c>
      <c r="B49" s="67"/>
      <c r="C49" s="83"/>
      <c r="D49" s="68"/>
      <c r="E49" s="68"/>
      <c r="F49" s="68"/>
      <c r="G49" s="89">
        <v>484320</v>
      </c>
    </row>
    <row r="50" spans="1:7" s="78" customFormat="1">
      <c r="A50" s="79" t="s">
        <v>330</v>
      </c>
      <c r="B50" s="67"/>
      <c r="C50" s="83"/>
      <c r="D50" s="68"/>
      <c r="E50" s="68"/>
      <c r="F50" s="68"/>
      <c r="G50" s="89">
        <v>-59889</v>
      </c>
    </row>
    <row r="51" spans="1:7" s="78" customFormat="1">
      <c r="A51" s="79" t="s">
        <v>331</v>
      </c>
      <c r="B51" s="67"/>
      <c r="C51" s="83"/>
      <c r="D51" s="68"/>
      <c r="E51" s="68"/>
      <c r="F51" s="68"/>
      <c r="G51" s="89">
        <v>424431</v>
      </c>
    </row>
    <row r="52" spans="1:7" s="78" customFormat="1">
      <c r="A52" s="79" t="s">
        <v>334</v>
      </c>
      <c r="B52" s="67"/>
      <c r="C52" s="83"/>
      <c r="D52" s="68"/>
      <c r="E52" s="147">
        <v>-4.1999999999999997E-3</v>
      </c>
      <c r="F52" s="68"/>
      <c r="G52" s="89">
        <v>-111167</v>
      </c>
    </row>
    <row r="53" spans="1:7">
      <c r="C53" s="51"/>
    </row>
    <row r="54" spans="1:7">
      <c r="A54" s="77" t="s">
        <v>79</v>
      </c>
      <c r="C54" s="51"/>
    </row>
    <row r="55" spans="1:7">
      <c r="A55" s="79" t="s">
        <v>62</v>
      </c>
      <c r="C55" s="83">
        <v>4325.407917034714</v>
      </c>
      <c r="E55" s="49"/>
      <c r="F55" s="81"/>
      <c r="G55" s="82"/>
    </row>
    <row r="56" spans="1:7">
      <c r="A56" s="79" t="s">
        <v>63</v>
      </c>
      <c r="C56" s="83">
        <v>4240</v>
      </c>
      <c r="E56" s="49">
        <v>4</v>
      </c>
      <c r="F56" s="81"/>
      <c r="G56" s="82">
        <v>16960</v>
      </c>
    </row>
    <row r="57" spans="1:7">
      <c r="A57" s="79" t="s">
        <v>64</v>
      </c>
      <c r="C57" s="83">
        <v>0</v>
      </c>
      <c r="E57" s="49">
        <v>8</v>
      </c>
      <c r="F57" s="81"/>
      <c r="G57" s="82">
        <v>0</v>
      </c>
    </row>
    <row r="58" spans="1:7">
      <c r="A58" s="79" t="s">
        <v>80</v>
      </c>
      <c r="C58" s="83">
        <v>285070.90634845069</v>
      </c>
      <c r="E58" s="50">
        <v>4.13</v>
      </c>
      <c r="F58" s="85" t="s">
        <v>66</v>
      </c>
      <c r="G58" s="82">
        <v>11773</v>
      </c>
    </row>
    <row r="59" spans="1:7">
      <c r="A59" s="79" t="s">
        <v>81</v>
      </c>
      <c r="C59" s="83">
        <v>1033061.6356108035</v>
      </c>
      <c r="E59" s="50">
        <v>-1.5487</v>
      </c>
      <c r="F59" s="85" t="s">
        <v>66</v>
      </c>
      <c r="G59" s="82">
        <v>-15999</v>
      </c>
    </row>
    <row r="60" spans="1:7">
      <c r="A60" s="79" t="s">
        <v>65</v>
      </c>
      <c r="C60" s="83">
        <v>682832.18997281697</v>
      </c>
      <c r="E60" s="86">
        <v>8.4003999999999994</v>
      </c>
      <c r="F60" s="85" t="s">
        <v>66</v>
      </c>
      <c r="G60" s="82">
        <v>57361</v>
      </c>
    </row>
    <row r="61" spans="1:7">
      <c r="A61" s="79" t="s">
        <v>67</v>
      </c>
      <c r="C61" s="83">
        <v>470837.33681360341</v>
      </c>
      <c r="E61" s="86">
        <v>10.348100000000001</v>
      </c>
      <c r="F61" s="85" t="s">
        <v>66</v>
      </c>
      <c r="G61" s="82">
        <v>48723</v>
      </c>
    </row>
    <row r="62" spans="1:7">
      <c r="A62" s="79" t="s">
        <v>68</v>
      </c>
      <c r="C62" s="83">
        <v>199279.66606117907</v>
      </c>
      <c r="E62" s="86">
        <v>12.870900000000001</v>
      </c>
      <c r="F62" s="85" t="s">
        <v>66</v>
      </c>
      <c r="G62" s="82">
        <v>25649</v>
      </c>
    </row>
    <row r="63" spans="1:7">
      <c r="A63" s="79" t="s">
        <v>69</v>
      </c>
      <c r="C63" s="83">
        <v>1906444.3027605512</v>
      </c>
      <c r="E63" s="86">
        <v>8.7035</v>
      </c>
      <c r="F63" s="85" t="s">
        <v>66</v>
      </c>
      <c r="G63" s="82">
        <v>165927</v>
      </c>
    </row>
    <row r="64" spans="1:7">
      <c r="A64" s="79" t="s">
        <v>70</v>
      </c>
      <c r="C64" s="83">
        <v>85.407917034714046</v>
      </c>
      <c r="E64" s="49">
        <v>7</v>
      </c>
      <c r="F64" s="81"/>
      <c r="G64" s="82">
        <v>598</v>
      </c>
    </row>
    <row r="65" spans="1:7" s="78" customFormat="1">
      <c r="A65" s="79" t="s">
        <v>71</v>
      </c>
      <c r="B65" s="67"/>
      <c r="C65" s="83">
        <v>0</v>
      </c>
      <c r="D65" s="68"/>
      <c r="E65" s="49">
        <v>14</v>
      </c>
      <c r="F65" s="81"/>
      <c r="G65" s="82">
        <v>0</v>
      </c>
    </row>
    <row r="66" spans="1:7" s="78" customFormat="1">
      <c r="A66" s="79" t="s">
        <v>72</v>
      </c>
      <c r="B66" s="67"/>
      <c r="C66" s="83">
        <v>0</v>
      </c>
      <c r="D66" s="68"/>
      <c r="E66" s="49">
        <v>84</v>
      </c>
      <c r="F66" s="81"/>
      <c r="G66" s="82">
        <v>0</v>
      </c>
    </row>
    <row r="67" spans="1:7" s="78" customFormat="1">
      <c r="A67" s="88" t="s">
        <v>73</v>
      </c>
      <c r="B67" s="68"/>
      <c r="C67" s="83">
        <v>581.68889166537042</v>
      </c>
      <c r="D67" s="68"/>
      <c r="E67" s="95"/>
      <c r="F67" s="85"/>
      <c r="G67" s="89"/>
    </row>
    <row r="68" spans="1:7">
      <c r="A68" s="88" t="s">
        <v>74</v>
      </c>
      <c r="B68" s="68"/>
      <c r="C68" s="83">
        <v>235.90156091825406</v>
      </c>
      <c r="E68" s="95"/>
      <c r="F68" s="85"/>
      <c r="G68" s="82"/>
    </row>
    <row r="69" spans="1:7">
      <c r="A69" s="88" t="s">
        <v>75</v>
      </c>
      <c r="C69" s="83">
        <v>345.78733074711636</v>
      </c>
      <c r="E69" s="95"/>
      <c r="F69" s="85"/>
      <c r="G69" s="82"/>
    </row>
    <row r="70" spans="1:7">
      <c r="A70" s="79" t="s">
        <v>76</v>
      </c>
      <c r="C70" s="52">
        <v>0</v>
      </c>
      <c r="G70" s="90">
        <v>0</v>
      </c>
    </row>
    <row r="71" spans="1:7" ht="16.5" thickBot="1">
      <c r="A71" s="79" t="s">
        <v>77</v>
      </c>
      <c r="C71" s="91">
        <v>3259975.1844998165</v>
      </c>
      <c r="E71" s="96"/>
      <c r="G71" s="97">
        <v>310992</v>
      </c>
    </row>
    <row r="72" spans="1:7" s="78" customFormat="1" ht="16.5" thickTop="1">
      <c r="A72" s="79" t="s">
        <v>329</v>
      </c>
      <c r="B72" s="67"/>
      <c r="C72" s="83"/>
      <c r="D72" s="68"/>
      <c r="E72" s="68"/>
      <c r="F72" s="68"/>
      <c r="G72" s="89">
        <v>5536</v>
      </c>
    </row>
    <row r="73" spans="1:7" s="78" customFormat="1">
      <c r="A73" s="79" t="s">
        <v>330</v>
      </c>
      <c r="B73" s="67"/>
      <c r="C73" s="83"/>
      <c r="D73" s="68"/>
      <c r="E73" s="68"/>
      <c r="F73" s="68"/>
      <c r="G73" s="89">
        <v>-685</v>
      </c>
    </row>
    <row r="74" spans="1:7" s="78" customFormat="1">
      <c r="A74" s="79" t="s">
        <v>331</v>
      </c>
      <c r="B74" s="67"/>
      <c r="C74" s="83"/>
      <c r="D74" s="68"/>
      <c r="E74" s="68"/>
      <c r="F74" s="68"/>
      <c r="G74" s="89">
        <v>4851</v>
      </c>
    </row>
    <row r="75" spans="1:7" s="78" customFormat="1">
      <c r="A75" s="79" t="s">
        <v>334</v>
      </c>
      <c r="B75" s="67"/>
      <c r="C75" s="83"/>
      <c r="D75" s="68"/>
      <c r="E75" s="147">
        <v>-4.1999999999999997E-3</v>
      </c>
      <c r="F75" s="68"/>
      <c r="G75" s="89">
        <v>-1254</v>
      </c>
    </row>
    <row r="76" spans="1:7">
      <c r="C76" s="51"/>
    </row>
    <row r="77" spans="1:7">
      <c r="A77" s="77" t="s">
        <v>82</v>
      </c>
      <c r="C77" s="51"/>
    </row>
    <row r="78" spans="1:7">
      <c r="A78" s="79" t="s">
        <v>83</v>
      </c>
      <c r="C78" s="51">
        <v>161759</v>
      </c>
      <c r="E78" s="49">
        <v>50</v>
      </c>
      <c r="F78" s="81"/>
      <c r="G78" s="82">
        <v>8087950</v>
      </c>
    </row>
    <row r="79" spans="1:7">
      <c r="A79" s="79" t="s">
        <v>84</v>
      </c>
      <c r="C79" s="51">
        <v>7236066</v>
      </c>
      <c r="E79" s="49">
        <v>16.84</v>
      </c>
      <c r="F79" s="81"/>
      <c r="G79" s="82">
        <v>121855351</v>
      </c>
    </row>
    <row r="80" spans="1:7">
      <c r="A80" s="79" t="s">
        <v>85</v>
      </c>
      <c r="C80" s="51">
        <v>8823903</v>
      </c>
      <c r="E80" s="49">
        <v>13.52</v>
      </c>
      <c r="F80" s="81"/>
      <c r="G80" s="82">
        <v>119299169</v>
      </c>
    </row>
    <row r="81" spans="1:7">
      <c r="A81" s="79" t="s">
        <v>86</v>
      </c>
      <c r="C81" s="51">
        <v>612787</v>
      </c>
      <c r="E81" s="49">
        <v>-0.87</v>
      </c>
      <c r="F81" s="81"/>
      <c r="G81" s="82">
        <v>-533125</v>
      </c>
    </row>
    <row r="82" spans="1:7">
      <c r="A82" s="79" t="s">
        <v>87</v>
      </c>
      <c r="C82" s="51">
        <v>5746434278.8172226</v>
      </c>
      <c r="E82" s="50"/>
      <c r="F82" s="85"/>
      <c r="G82" s="82"/>
    </row>
    <row r="83" spans="1:7">
      <c r="A83" s="79" t="s">
        <v>88</v>
      </c>
      <c r="C83" s="51">
        <v>2584270137</v>
      </c>
      <c r="E83" s="98">
        <v>3.5438999999999998</v>
      </c>
      <c r="F83" s="85" t="s">
        <v>66</v>
      </c>
      <c r="G83" s="82">
        <v>91583949</v>
      </c>
    </row>
    <row r="84" spans="1:7">
      <c r="A84" s="79" t="s">
        <v>89</v>
      </c>
      <c r="C84" s="51">
        <v>3162164141.8172226</v>
      </c>
      <c r="E84" s="98">
        <v>3.2658999999999998</v>
      </c>
      <c r="F84" s="85" t="s">
        <v>66</v>
      </c>
      <c r="G84" s="82">
        <v>103273119</v>
      </c>
    </row>
    <row r="85" spans="1:7">
      <c r="A85" s="79" t="s">
        <v>90</v>
      </c>
      <c r="C85" s="51">
        <v>0</v>
      </c>
      <c r="E85" s="49">
        <v>600</v>
      </c>
      <c r="F85" s="81"/>
      <c r="G85" s="82">
        <v>0</v>
      </c>
    </row>
    <row r="86" spans="1:7">
      <c r="A86" s="79" t="s">
        <v>76</v>
      </c>
      <c r="C86" s="52">
        <v>0</v>
      </c>
      <c r="G86" s="90">
        <v>0</v>
      </c>
    </row>
    <row r="87" spans="1:7" ht="16.5" thickBot="1">
      <c r="A87" s="79" t="s">
        <v>77</v>
      </c>
      <c r="C87" s="99">
        <v>5746434278.8172226</v>
      </c>
      <c r="E87" s="96"/>
      <c r="G87" s="97">
        <v>443566413</v>
      </c>
    </row>
    <row r="88" spans="1:7" s="78" customFormat="1" ht="16.5" thickTop="1">
      <c r="A88" s="79" t="s">
        <v>329</v>
      </c>
      <c r="B88" s="67"/>
      <c r="C88" s="83"/>
      <c r="D88" s="68"/>
      <c r="E88" s="68"/>
      <c r="F88" s="68"/>
      <c r="G88" s="89">
        <v>6714578</v>
      </c>
    </row>
    <row r="89" spans="1:7" s="78" customFormat="1">
      <c r="A89" s="79" t="s">
        <v>330</v>
      </c>
      <c r="B89" s="67"/>
      <c r="C89" s="83"/>
      <c r="D89" s="68"/>
      <c r="E89" s="68"/>
      <c r="F89" s="68"/>
      <c r="G89" s="89">
        <v>-1046427</v>
      </c>
    </row>
    <row r="90" spans="1:7" s="78" customFormat="1">
      <c r="A90" s="79" t="s">
        <v>331</v>
      </c>
      <c r="B90" s="67"/>
      <c r="C90" s="83"/>
      <c r="D90" s="68"/>
      <c r="E90" s="68"/>
      <c r="F90" s="68"/>
      <c r="G90" s="89">
        <v>5668151</v>
      </c>
    </row>
    <row r="91" spans="1:7" s="78" customFormat="1">
      <c r="A91" s="79" t="s">
        <v>334</v>
      </c>
      <c r="B91" s="67"/>
      <c r="C91" s="83"/>
      <c r="D91" s="68"/>
      <c r="E91" s="147">
        <v>-4.1000000000000003E-3</v>
      </c>
      <c r="F91" s="68"/>
      <c r="G91" s="89">
        <v>-1808701</v>
      </c>
    </row>
    <row r="92" spans="1:7">
      <c r="C92" s="51"/>
    </row>
    <row r="93" spans="1:7">
      <c r="A93" s="77" t="s">
        <v>93</v>
      </c>
      <c r="C93" s="51"/>
      <c r="D93" s="87"/>
    </row>
    <row r="94" spans="1:7">
      <c r="A94" s="79" t="s">
        <v>83</v>
      </c>
      <c r="C94" s="51">
        <v>384</v>
      </c>
      <c r="E94" s="49">
        <v>50</v>
      </c>
      <c r="F94" s="81"/>
      <c r="G94" s="82">
        <v>19200</v>
      </c>
    </row>
    <row r="95" spans="1:7">
      <c r="A95" s="79" t="s">
        <v>94</v>
      </c>
      <c r="C95" s="51">
        <v>28701</v>
      </c>
      <c r="E95" s="49">
        <v>16.84</v>
      </c>
      <c r="F95" s="81"/>
      <c r="G95" s="82">
        <v>483325</v>
      </c>
    </row>
    <row r="96" spans="1:7">
      <c r="A96" s="79" t="s">
        <v>95</v>
      </c>
      <c r="C96" s="51">
        <v>32100</v>
      </c>
      <c r="E96" s="49">
        <v>13.52</v>
      </c>
      <c r="F96" s="81"/>
      <c r="G96" s="82">
        <v>433992</v>
      </c>
    </row>
    <row r="97" spans="1:7">
      <c r="A97" s="79" t="s">
        <v>86</v>
      </c>
      <c r="C97" s="51">
        <v>0</v>
      </c>
      <c r="E97" s="49">
        <v>-0.87</v>
      </c>
      <c r="F97" s="81"/>
      <c r="G97" s="82">
        <v>0</v>
      </c>
    </row>
    <row r="98" spans="1:7">
      <c r="A98" s="79" t="s">
        <v>87</v>
      </c>
      <c r="C98" s="51">
        <v>21133170</v>
      </c>
      <c r="E98" s="98"/>
      <c r="F98" s="85"/>
      <c r="G98" s="82"/>
    </row>
    <row r="99" spans="1:7">
      <c r="A99" s="79" t="s">
        <v>91</v>
      </c>
      <c r="C99" s="51">
        <v>11014981</v>
      </c>
      <c r="E99" s="98">
        <v>3.5438999999999998</v>
      </c>
      <c r="F99" s="85" t="s">
        <v>66</v>
      </c>
      <c r="G99" s="82">
        <v>390360</v>
      </c>
    </row>
    <row r="100" spans="1:7">
      <c r="A100" s="79" t="s">
        <v>92</v>
      </c>
      <c r="C100" s="51">
        <v>10118189</v>
      </c>
      <c r="E100" s="98">
        <v>3.2658999999999998</v>
      </c>
      <c r="F100" s="85" t="s">
        <v>66</v>
      </c>
      <c r="G100" s="82">
        <v>330450</v>
      </c>
    </row>
    <row r="101" spans="1:7">
      <c r="A101" s="79" t="s">
        <v>90</v>
      </c>
      <c r="C101" s="51">
        <v>0</v>
      </c>
      <c r="D101" s="87"/>
      <c r="E101" s="49">
        <v>600</v>
      </c>
      <c r="F101" s="81"/>
      <c r="G101" s="82">
        <v>0</v>
      </c>
    </row>
    <row r="102" spans="1:7">
      <c r="A102" s="79" t="s">
        <v>76</v>
      </c>
      <c r="C102" s="52">
        <v>0</v>
      </c>
      <c r="G102" s="90">
        <v>0</v>
      </c>
    </row>
    <row r="103" spans="1:7" ht="16.5" thickBot="1">
      <c r="A103" s="79" t="s">
        <v>77</v>
      </c>
      <c r="C103" s="99">
        <v>21133170</v>
      </c>
      <c r="E103" s="96"/>
      <c r="G103" s="97">
        <v>1657327</v>
      </c>
    </row>
    <row r="104" spans="1:7" s="78" customFormat="1" ht="16.5" thickTop="1">
      <c r="A104" s="79" t="s">
        <v>329</v>
      </c>
      <c r="B104" s="67"/>
      <c r="C104" s="83"/>
      <c r="D104" s="68"/>
      <c r="E104" s="68"/>
      <c r="F104" s="68"/>
      <c r="G104" s="89">
        <v>25227</v>
      </c>
    </row>
    <row r="105" spans="1:7" s="78" customFormat="1">
      <c r="A105" s="79" t="s">
        <v>330</v>
      </c>
      <c r="B105" s="67"/>
      <c r="C105" s="83"/>
      <c r="D105" s="68"/>
      <c r="E105" s="68"/>
      <c r="F105" s="68"/>
      <c r="G105" s="89">
        <v>-3932</v>
      </c>
    </row>
    <row r="106" spans="1:7" s="78" customFormat="1">
      <c r="A106" s="79" t="s">
        <v>331</v>
      </c>
      <c r="B106" s="67"/>
      <c r="C106" s="83"/>
      <c r="D106" s="68"/>
      <c r="E106" s="68"/>
      <c r="F106" s="68"/>
      <c r="G106" s="89">
        <v>21295</v>
      </c>
    </row>
    <row r="107" spans="1:7" s="78" customFormat="1">
      <c r="A107" s="79" t="s">
        <v>334</v>
      </c>
      <c r="B107" s="67"/>
      <c r="C107" s="83"/>
      <c r="D107" s="68"/>
      <c r="E107" s="147">
        <v>-4.1000000000000003E-3</v>
      </c>
      <c r="F107" s="68"/>
      <c r="G107" s="89">
        <v>-6804</v>
      </c>
    </row>
    <row r="108" spans="1:7">
      <c r="C108" s="51"/>
    </row>
    <row r="109" spans="1:7">
      <c r="A109" s="77" t="s">
        <v>96</v>
      </c>
      <c r="C109" s="51"/>
      <c r="E109" s="98"/>
      <c r="F109" s="101"/>
    </row>
    <row r="110" spans="1:7">
      <c r="A110" s="79" t="s">
        <v>83</v>
      </c>
      <c r="C110" s="51">
        <v>28731</v>
      </c>
      <c r="E110" s="49">
        <v>50</v>
      </c>
      <c r="F110" s="81"/>
      <c r="G110" s="82">
        <v>1436550</v>
      </c>
    </row>
    <row r="111" spans="1:7">
      <c r="A111" s="79" t="s">
        <v>97</v>
      </c>
      <c r="C111" s="51">
        <v>861704</v>
      </c>
      <c r="D111" s="87"/>
      <c r="E111" s="49">
        <v>5.96</v>
      </c>
      <c r="F111" s="81"/>
      <c r="G111" s="82">
        <v>5135756</v>
      </c>
    </row>
    <row r="112" spans="1:7">
      <c r="A112" s="79" t="s">
        <v>98</v>
      </c>
      <c r="C112" s="51">
        <v>1039237</v>
      </c>
      <c r="D112" s="87"/>
      <c r="E112" s="49">
        <v>5</v>
      </c>
      <c r="F112" s="81"/>
      <c r="G112" s="82">
        <v>5196185</v>
      </c>
    </row>
    <row r="113" spans="1:7">
      <c r="A113" s="79" t="s">
        <v>86</v>
      </c>
      <c r="C113" s="51">
        <v>32411</v>
      </c>
      <c r="D113" s="87"/>
      <c r="E113" s="49">
        <v>-0.56000000000000005</v>
      </c>
      <c r="F113" s="81"/>
      <c r="G113" s="82">
        <v>-18150</v>
      </c>
    </row>
    <row r="114" spans="1:7">
      <c r="A114" s="79" t="s">
        <v>80</v>
      </c>
      <c r="C114" s="51">
        <v>57731948</v>
      </c>
      <c r="D114" s="87"/>
      <c r="E114" s="50">
        <v>10.905099999999999</v>
      </c>
      <c r="F114" s="85" t="s">
        <v>66</v>
      </c>
      <c r="G114" s="82">
        <v>6295727</v>
      </c>
    </row>
    <row r="115" spans="1:7">
      <c r="A115" s="79" t="s">
        <v>81</v>
      </c>
      <c r="C115" s="51">
        <v>58399436</v>
      </c>
      <c r="D115" s="87"/>
      <c r="E115" s="50">
        <v>3.2831999999999999</v>
      </c>
      <c r="F115" s="85" t="s">
        <v>66</v>
      </c>
      <c r="G115" s="82">
        <v>1917370</v>
      </c>
    </row>
    <row r="116" spans="1:7">
      <c r="A116" s="79" t="s">
        <v>99</v>
      </c>
      <c r="C116" s="51">
        <v>85611702</v>
      </c>
      <c r="D116" s="87"/>
      <c r="E116" s="50">
        <v>9.1155000000000008</v>
      </c>
      <c r="F116" s="85" t="s">
        <v>66</v>
      </c>
      <c r="G116" s="82">
        <v>7803935</v>
      </c>
    </row>
    <row r="117" spans="1:7">
      <c r="A117" s="79" t="s">
        <v>100</v>
      </c>
      <c r="C117" s="51">
        <v>75991996</v>
      </c>
      <c r="D117" s="87"/>
      <c r="E117" s="50">
        <v>2.7524999999999999</v>
      </c>
      <c r="F117" s="85" t="s">
        <v>66</v>
      </c>
      <c r="G117" s="82">
        <v>2091680</v>
      </c>
    </row>
    <row r="118" spans="1:7">
      <c r="A118" s="79" t="s">
        <v>76</v>
      </c>
      <c r="C118" s="52">
        <v>0</v>
      </c>
      <c r="G118" s="90">
        <v>0</v>
      </c>
    </row>
    <row r="119" spans="1:7" ht="16.5" thickBot="1">
      <c r="A119" s="79" t="s">
        <v>77</v>
      </c>
      <c r="C119" s="99">
        <v>277735082</v>
      </c>
      <c r="E119" s="96"/>
      <c r="G119" s="97">
        <v>29859053</v>
      </c>
    </row>
    <row r="120" spans="1:7" s="78" customFormat="1" ht="16.5" thickTop="1">
      <c r="A120" s="79" t="s">
        <v>329</v>
      </c>
      <c r="B120" s="67"/>
      <c r="C120" s="83"/>
      <c r="D120" s="68"/>
      <c r="E120" s="68"/>
      <c r="F120" s="68"/>
      <c r="G120" s="89">
        <v>450908</v>
      </c>
    </row>
    <row r="121" spans="1:7" s="78" customFormat="1">
      <c r="A121" s="79" t="s">
        <v>330</v>
      </c>
      <c r="B121" s="67"/>
      <c r="C121" s="83"/>
      <c r="D121" s="68"/>
      <c r="E121" s="68"/>
      <c r="F121" s="68"/>
      <c r="G121" s="89">
        <v>-68813</v>
      </c>
    </row>
    <row r="122" spans="1:7" s="78" customFormat="1">
      <c r="A122" s="79" t="s">
        <v>331</v>
      </c>
      <c r="B122" s="67"/>
      <c r="C122" s="83"/>
      <c r="D122" s="68"/>
      <c r="E122" s="68"/>
      <c r="F122" s="68"/>
      <c r="G122" s="89">
        <v>382095</v>
      </c>
    </row>
    <row r="123" spans="1:7" s="78" customFormat="1">
      <c r="A123" s="79" t="s">
        <v>334</v>
      </c>
      <c r="B123" s="67"/>
      <c r="C123" s="83"/>
      <c r="D123" s="68"/>
      <c r="E123" s="147">
        <v>-4.1999999999999997E-3</v>
      </c>
      <c r="F123" s="68"/>
      <c r="G123" s="89">
        <v>-120979</v>
      </c>
    </row>
    <row r="124" spans="1:7">
      <c r="C124" s="51"/>
    </row>
    <row r="125" spans="1:7">
      <c r="A125" s="77" t="s">
        <v>101</v>
      </c>
      <c r="C125" s="51"/>
    </row>
    <row r="126" spans="1:7">
      <c r="A126" s="103" t="s">
        <v>102</v>
      </c>
      <c r="C126" s="51"/>
      <c r="G126" s="82"/>
    </row>
    <row r="127" spans="1:7">
      <c r="A127" s="79" t="s">
        <v>103</v>
      </c>
      <c r="B127" s="67">
        <v>29</v>
      </c>
      <c r="C127" s="51">
        <v>23</v>
      </c>
      <c r="E127" s="49">
        <v>5.68</v>
      </c>
      <c r="F127" s="81"/>
      <c r="G127" s="82">
        <v>131</v>
      </c>
    </row>
    <row r="128" spans="1:7">
      <c r="A128" s="79" t="s">
        <v>104</v>
      </c>
      <c r="B128" s="67">
        <v>1</v>
      </c>
      <c r="C128" s="51">
        <v>44936</v>
      </c>
      <c r="E128" s="49">
        <v>16.38</v>
      </c>
      <c r="F128" s="81"/>
      <c r="G128" s="82">
        <v>736052</v>
      </c>
    </row>
    <row r="129" spans="1:7">
      <c r="A129" s="79" t="s">
        <v>105</v>
      </c>
      <c r="B129" s="67">
        <v>28</v>
      </c>
      <c r="C129" s="51">
        <v>265</v>
      </c>
      <c r="E129" s="49">
        <v>8.0500000000000007</v>
      </c>
      <c r="F129" s="81"/>
      <c r="G129" s="82">
        <v>2133</v>
      </c>
    </row>
    <row r="130" spans="1:7">
      <c r="A130" s="79" t="s">
        <v>106</v>
      </c>
      <c r="B130" s="67">
        <v>2</v>
      </c>
      <c r="C130" s="51">
        <v>11546</v>
      </c>
      <c r="E130" s="49">
        <v>26.78</v>
      </c>
      <c r="F130" s="81"/>
      <c r="G130" s="82">
        <v>309202</v>
      </c>
    </row>
    <row r="131" spans="1:7">
      <c r="A131" s="103" t="s">
        <v>107</v>
      </c>
      <c r="C131" s="51"/>
      <c r="G131" s="82"/>
    </row>
    <row r="132" spans="1:7">
      <c r="A132" s="79" t="s">
        <v>108</v>
      </c>
      <c r="B132" s="67">
        <v>3</v>
      </c>
      <c r="C132" s="51">
        <v>3488</v>
      </c>
      <c r="E132" s="49">
        <v>14.6</v>
      </c>
      <c r="F132" s="81"/>
      <c r="G132" s="82">
        <v>50925</v>
      </c>
    </row>
    <row r="133" spans="1:7">
      <c r="A133" s="79" t="s">
        <v>109</v>
      </c>
      <c r="B133" s="67">
        <v>4</v>
      </c>
      <c r="C133" s="51">
        <v>1747</v>
      </c>
      <c r="E133" s="49">
        <v>12.23</v>
      </c>
      <c r="F133" s="81"/>
      <c r="G133" s="82">
        <v>21366</v>
      </c>
    </row>
    <row r="134" spans="1:7">
      <c r="A134" s="79" t="s">
        <v>110</v>
      </c>
      <c r="B134" s="67">
        <v>5</v>
      </c>
      <c r="C134" s="51">
        <v>23053</v>
      </c>
      <c r="E134" s="49">
        <v>15.47</v>
      </c>
      <c r="F134" s="81"/>
      <c r="G134" s="82">
        <v>356630</v>
      </c>
    </row>
    <row r="135" spans="1:7">
      <c r="A135" s="79" t="s">
        <v>111</v>
      </c>
      <c r="B135" s="67">
        <v>6</v>
      </c>
      <c r="C135" s="51">
        <v>22349</v>
      </c>
      <c r="E135" s="49">
        <v>13.31</v>
      </c>
      <c r="F135" s="81"/>
      <c r="G135" s="82">
        <v>297465</v>
      </c>
    </row>
    <row r="136" spans="1:7">
      <c r="A136" s="79" t="s">
        <v>112</v>
      </c>
      <c r="B136" s="67">
        <v>7</v>
      </c>
      <c r="C136" s="51">
        <v>2610</v>
      </c>
      <c r="E136" s="49">
        <v>19.46</v>
      </c>
      <c r="F136" s="81"/>
      <c r="G136" s="82">
        <v>50791</v>
      </c>
    </row>
    <row r="137" spans="1:7">
      <c r="A137" s="79" t="s">
        <v>113</v>
      </c>
      <c r="B137" s="67">
        <v>8</v>
      </c>
      <c r="C137" s="51">
        <v>2641</v>
      </c>
      <c r="E137" s="49">
        <v>17.13</v>
      </c>
      <c r="F137" s="81"/>
      <c r="G137" s="82">
        <v>45240</v>
      </c>
    </row>
    <row r="138" spans="1:7">
      <c r="A138" s="79" t="s">
        <v>114</v>
      </c>
      <c r="B138" s="67">
        <v>9</v>
      </c>
      <c r="C138" s="51">
        <v>118</v>
      </c>
      <c r="E138" s="49">
        <v>21.07</v>
      </c>
      <c r="F138" s="81"/>
      <c r="G138" s="82">
        <v>2486</v>
      </c>
    </row>
    <row r="139" spans="1:7">
      <c r="A139" s="79" t="s">
        <v>115</v>
      </c>
      <c r="B139" s="67">
        <v>10</v>
      </c>
      <c r="C139" s="51">
        <v>3232</v>
      </c>
      <c r="E139" s="49">
        <v>23.51</v>
      </c>
      <c r="F139" s="81"/>
      <c r="G139" s="82">
        <v>75984</v>
      </c>
    </row>
    <row r="140" spans="1:7">
      <c r="A140" s="79" t="s">
        <v>116</v>
      </c>
      <c r="B140" s="67">
        <v>11</v>
      </c>
      <c r="C140" s="51">
        <v>3175</v>
      </c>
      <c r="E140" s="49">
        <v>21.23</v>
      </c>
      <c r="F140" s="81"/>
      <c r="G140" s="82">
        <v>67405</v>
      </c>
    </row>
    <row r="141" spans="1:7">
      <c r="A141" s="79" t="s">
        <v>117</v>
      </c>
      <c r="B141" s="67">
        <v>12</v>
      </c>
      <c r="C141" s="51">
        <v>1165</v>
      </c>
      <c r="E141" s="49">
        <v>28.3</v>
      </c>
      <c r="F141" s="81"/>
      <c r="G141" s="82">
        <v>32970</v>
      </c>
    </row>
    <row r="142" spans="1:7">
      <c r="A142" s="79" t="s">
        <v>118</v>
      </c>
      <c r="B142" s="67">
        <v>13</v>
      </c>
      <c r="C142" s="51">
        <v>1834</v>
      </c>
      <c r="E142" s="49">
        <v>25.99</v>
      </c>
      <c r="F142" s="81"/>
      <c r="G142" s="82">
        <v>47666</v>
      </c>
    </row>
    <row r="143" spans="1:7">
      <c r="A143" s="103" t="s">
        <v>119</v>
      </c>
      <c r="C143" s="51"/>
      <c r="G143" s="82"/>
    </row>
    <row r="144" spans="1:7">
      <c r="A144" s="79" t="s">
        <v>112</v>
      </c>
      <c r="B144" s="67">
        <v>14</v>
      </c>
      <c r="C144" s="51">
        <v>4676</v>
      </c>
      <c r="E144" s="49">
        <v>19.46</v>
      </c>
      <c r="F144" s="81"/>
      <c r="G144" s="82">
        <v>90995</v>
      </c>
    </row>
    <row r="145" spans="1:7">
      <c r="A145" s="79" t="s">
        <v>113</v>
      </c>
      <c r="B145" s="67">
        <v>15</v>
      </c>
      <c r="C145" s="51">
        <v>5069</v>
      </c>
      <c r="E145" s="49">
        <v>17.13</v>
      </c>
      <c r="F145" s="81"/>
      <c r="G145" s="82">
        <v>86832</v>
      </c>
    </row>
    <row r="146" spans="1:7">
      <c r="A146" s="79" t="s">
        <v>115</v>
      </c>
      <c r="B146" s="67">
        <v>16</v>
      </c>
      <c r="C146" s="51">
        <v>1127</v>
      </c>
      <c r="E146" s="49">
        <v>23.51</v>
      </c>
      <c r="F146" s="81"/>
      <c r="G146" s="82">
        <v>26496</v>
      </c>
    </row>
    <row r="147" spans="1:7">
      <c r="A147" s="79" t="s">
        <v>116</v>
      </c>
      <c r="B147" s="67">
        <v>17</v>
      </c>
      <c r="C147" s="51">
        <v>1609</v>
      </c>
      <c r="E147" s="49">
        <v>21.23</v>
      </c>
      <c r="F147" s="81"/>
      <c r="G147" s="82">
        <v>34159</v>
      </c>
    </row>
    <row r="148" spans="1:7">
      <c r="A148" s="79" t="s">
        <v>117</v>
      </c>
      <c r="B148" s="67">
        <v>18</v>
      </c>
      <c r="C148" s="51">
        <v>9901</v>
      </c>
      <c r="E148" s="49">
        <v>28.3</v>
      </c>
      <c r="F148" s="81"/>
      <c r="G148" s="82">
        <v>280198</v>
      </c>
    </row>
    <row r="149" spans="1:7">
      <c r="A149" s="79" t="s">
        <v>118</v>
      </c>
      <c r="B149" s="67">
        <v>19</v>
      </c>
      <c r="C149" s="51">
        <v>11569</v>
      </c>
      <c r="E149" s="49">
        <v>25.99</v>
      </c>
      <c r="F149" s="81"/>
      <c r="G149" s="82">
        <v>300678</v>
      </c>
    </row>
    <row r="150" spans="1:7">
      <c r="A150" s="103" t="s">
        <v>120</v>
      </c>
      <c r="C150" s="51"/>
    </row>
    <row r="151" spans="1:7">
      <c r="A151" s="79" t="s">
        <v>121</v>
      </c>
      <c r="B151" s="67">
        <v>20</v>
      </c>
      <c r="C151" s="51">
        <v>0</v>
      </c>
      <c r="E151" s="49">
        <v>29.4</v>
      </c>
      <c r="F151" s="81"/>
      <c r="G151" s="82">
        <v>0</v>
      </c>
    </row>
    <row r="152" spans="1:7">
      <c r="A152" s="79" t="s">
        <v>122</v>
      </c>
      <c r="B152" s="67">
        <v>21</v>
      </c>
      <c r="C152" s="51">
        <v>242</v>
      </c>
      <c r="E152" s="49">
        <v>21.79</v>
      </c>
      <c r="F152" s="81"/>
      <c r="G152" s="82">
        <v>5273</v>
      </c>
    </row>
    <row r="153" spans="1:7">
      <c r="A153" s="79" t="s">
        <v>123</v>
      </c>
      <c r="B153" s="67">
        <v>22</v>
      </c>
      <c r="C153" s="51">
        <v>104</v>
      </c>
      <c r="E153" s="49">
        <v>34.340000000000003</v>
      </c>
      <c r="F153" s="81"/>
      <c r="G153" s="82">
        <v>3571</v>
      </c>
    </row>
    <row r="154" spans="1:7">
      <c r="A154" s="79" t="s">
        <v>124</v>
      </c>
      <c r="B154" s="67">
        <v>23</v>
      </c>
      <c r="C154" s="51">
        <v>92</v>
      </c>
      <c r="E154" s="49">
        <v>27.43</v>
      </c>
      <c r="F154" s="81"/>
      <c r="G154" s="82">
        <v>2524</v>
      </c>
    </row>
    <row r="155" spans="1:7">
      <c r="A155" s="79" t="s">
        <v>125</v>
      </c>
      <c r="B155" s="67">
        <v>24</v>
      </c>
      <c r="C155" s="51">
        <v>415</v>
      </c>
      <c r="E155" s="49">
        <v>36.69</v>
      </c>
      <c r="F155" s="81"/>
      <c r="G155" s="82">
        <v>15226</v>
      </c>
    </row>
    <row r="156" spans="1:7">
      <c r="A156" s="79" t="s">
        <v>126</v>
      </c>
      <c r="B156" s="67">
        <v>25</v>
      </c>
      <c r="C156" s="51">
        <v>535</v>
      </c>
      <c r="E156" s="49">
        <v>29.72</v>
      </c>
      <c r="F156" s="81"/>
      <c r="G156" s="82">
        <v>15900</v>
      </c>
    </row>
    <row r="157" spans="1:7">
      <c r="A157" s="79" t="s">
        <v>127</v>
      </c>
      <c r="B157" s="67">
        <v>26</v>
      </c>
      <c r="C157" s="51">
        <v>23</v>
      </c>
      <c r="E157" s="49">
        <v>57.58</v>
      </c>
      <c r="F157" s="81"/>
      <c r="G157" s="82">
        <v>1324</v>
      </c>
    </row>
    <row r="158" spans="1:7">
      <c r="A158" s="79" t="s">
        <v>128</v>
      </c>
      <c r="B158" s="67">
        <v>27</v>
      </c>
      <c r="C158" s="51">
        <v>104</v>
      </c>
      <c r="E158" s="49">
        <v>49.1</v>
      </c>
      <c r="F158" s="81"/>
      <c r="G158" s="82">
        <v>5106</v>
      </c>
    </row>
    <row r="159" spans="1:7">
      <c r="A159" s="79" t="s">
        <v>129</v>
      </c>
      <c r="C159" s="51">
        <v>157648</v>
      </c>
      <c r="G159" s="82">
        <v>2964728</v>
      </c>
    </row>
    <row r="160" spans="1:7">
      <c r="A160" s="79" t="s">
        <v>130</v>
      </c>
      <c r="C160" s="80">
        <v>12321574.48</v>
      </c>
      <c r="G160" s="82"/>
    </row>
    <row r="161" spans="1:7">
      <c r="A161" s="79" t="s">
        <v>131</v>
      </c>
      <c r="C161" s="104">
        <v>0</v>
      </c>
      <c r="E161" s="105"/>
      <c r="G161" s="106">
        <v>0</v>
      </c>
    </row>
    <row r="162" spans="1:7">
      <c r="A162" s="79" t="s">
        <v>7</v>
      </c>
      <c r="C162" s="51">
        <v>7865</v>
      </c>
    </row>
    <row r="163" spans="1:7" ht="16.5" thickBot="1">
      <c r="A163" s="79" t="s">
        <v>132</v>
      </c>
      <c r="C163" s="107">
        <v>12321574.48</v>
      </c>
      <c r="E163" s="92"/>
      <c r="G163" s="93">
        <v>2964728</v>
      </c>
    </row>
    <row r="164" spans="1:7" s="78" customFormat="1" ht="16.5" thickTop="1">
      <c r="A164" s="79" t="s">
        <v>329</v>
      </c>
      <c r="B164" s="67"/>
      <c r="C164" s="83"/>
      <c r="D164" s="68"/>
      <c r="E164" s="68"/>
      <c r="F164" s="68"/>
      <c r="G164" s="89">
        <v>0</v>
      </c>
    </row>
    <row r="165" spans="1:7" s="78" customFormat="1">
      <c r="A165" s="79" t="s">
        <v>330</v>
      </c>
      <c r="B165" s="67"/>
      <c r="C165" s="83"/>
      <c r="D165" s="68"/>
      <c r="E165" s="68"/>
      <c r="F165" s="68"/>
      <c r="G165" s="89">
        <v>-1482</v>
      </c>
    </row>
    <row r="166" spans="1:7" s="78" customFormat="1">
      <c r="A166" s="79" t="s">
        <v>331</v>
      </c>
      <c r="B166" s="67"/>
      <c r="C166" s="83"/>
      <c r="D166" s="68"/>
      <c r="E166" s="68"/>
      <c r="F166" s="68"/>
      <c r="G166" s="89">
        <v>-1482</v>
      </c>
    </row>
    <row r="167" spans="1:7" s="78" customFormat="1">
      <c r="A167" s="79" t="s">
        <v>334</v>
      </c>
      <c r="B167" s="67"/>
      <c r="C167" s="83"/>
      <c r="D167" s="68"/>
      <c r="E167" s="147">
        <v>-4.0000000000000001E-3</v>
      </c>
      <c r="F167" s="68"/>
      <c r="G167" s="89">
        <v>-11853</v>
      </c>
    </row>
    <row r="168" spans="1:7">
      <c r="C168" s="51"/>
    </row>
    <row r="169" spans="1:7">
      <c r="A169" s="77" t="s">
        <v>133</v>
      </c>
      <c r="C169" s="51"/>
    </row>
    <row r="170" spans="1:7">
      <c r="A170" s="79" t="s">
        <v>83</v>
      </c>
      <c r="C170" s="51">
        <v>3565</v>
      </c>
      <c r="E170" s="49">
        <v>62</v>
      </c>
      <c r="F170" s="81"/>
      <c r="G170" s="82">
        <v>221030</v>
      </c>
    </row>
    <row r="171" spans="1:7">
      <c r="A171" s="79" t="s">
        <v>134</v>
      </c>
      <c r="C171" s="51">
        <v>4772324</v>
      </c>
      <c r="E171" s="49">
        <v>4.22</v>
      </c>
      <c r="F171" s="81"/>
      <c r="G171" s="82">
        <v>20139207</v>
      </c>
    </row>
    <row r="172" spans="1:7">
      <c r="A172" s="79" t="s">
        <v>135</v>
      </c>
      <c r="C172" s="51">
        <v>1975920</v>
      </c>
      <c r="E172" s="49">
        <v>13.81</v>
      </c>
      <c r="F172" s="81"/>
      <c r="G172" s="82">
        <v>27287455</v>
      </c>
    </row>
    <row r="173" spans="1:7">
      <c r="A173" s="79" t="s">
        <v>136</v>
      </c>
      <c r="C173" s="51">
        <v>2667179</v>
      </c>
      <c r="E173" s="49">
        <v>9.94</v>
      </c>
      <c r="F173" s="81"/>
      <c r="G173" s="82">
        <v>26511759</v>
      </c>
    </row>
    <row r="174" spans="1:7">
      <c r="A174" s="79" t="s">
        <v>86</v>
      </c>
      <c r="C174" s="51">
        <v>1901244</v>
      </c>
      <c r="E174" s="49">
        <v>-1.01</v>
      </c>
      <c r="F174" s="81"/>
      <c r="G174" s="82">
        <v>-1920256</v>
      </c>
    </row>
    <row r="175" spans="1:7">
      <c r="A175" s="79" t="s">
        <v>80</v>
      </c>
      <c r="C175" s="51">
        <v>250201729</v>
      </c>
      <c r="E175" s="108">
        <v>4.4812000000000003</v>
      </c>
      <c r="F175" s="85" t="s">
        <v>66</v>
      </c>
      <c r="G175" s="82">
        <v>11212040</v>
      </c>
    </row>
    <row r="176" spans="1:7">
      <c r="A176" s="79" t="s">
        <v>99</v>
      </c>
      <c r="C176" s="51">
        <v>596020623</v>
      </c>
      <c r="E176" s="108">
        <v>3.5078</v>
      </c>
      <c r="F176" s="85" t="s">
        <v>66</v>
      </c>
      <c r="G176" s="82">
        <v>20907211</v>
      </c>
    </row>
    <row r="177" spans="1:7">
      <c r="A177" s="79" t="s">
        <v>137</v>
      </c>
      <c r="C177" s="51">
        <v>1230693339</v>
      </c>
      <c r="E177" s="108">
        <v>3.0226999999999999</v>
      </c>
      <c r="F177" s="85" t="s">
        <v>66</v>
      </c>
      <c r="G177" s="82">
        <v>37200168</v>
      </c>
    </row>
    <row r="178" spans="1:7">
      <c r="A178" s="79" t="s">
        <v>76</v>
      </c>
      <c r="C178" s="52">
        <v>0</v>
      </c>
      <c r="G178" s="90">
        <v>0</v>
      </c>
    </row>
    <row r="179" spans="1:7" ht="16.5" thickBot="1">
      <c r="A179" s="79" t="s">
        <v>77</v>
      </c>
      <c r="C179" s="99">
        <v>2076915691</v>
      </c>
      <c r="E179" s="96"/>
      <c r="G179" s="97">
        <v>141558614</v>
      </c>
    </row>
    <row r="180" spans="1:7" s="78" customFormat="1" ht="16.5" thickTop="1">
      <c r="A180" s="79" t="s">
        <v>329</v>
      </c>
      <c r="B180" s="67"/>
      <c r="C180" s="83"/>
      <c r="D180" s="68"/>
      <c r="E180" s="68"/>
      <c r="F180" s="68"/>
      <c r="G180" s="89">
        <v>2486997</v>
      </c>
    </row>
    <row r="181" spans="1:7" s="78" customFormat="1">
      <c r="A181" s="79" t="s">
        <v>330</v>
      </c>
      <c r="B181" s="67"/>
      <c r="C181" s="83"/>
      <c r="D181" s="68"/>
      <c r="E181" s="68"/>
      <c r="F181" s="68"/>
      <c r="G181" s="89">
        <v>-357044</v>
      </c>
    </row>
    <row r="182" spans="1:7" s="78" customFormat="1">
      <c r="A182" s="79" t="s">
        <v>331</v>
      </c>
      <c r="B182" s="67"/>
      <c r="C182" s="83"/>
      <c r="D182" s="68"/>
      <c r="E182" s="68"/>
      <c r="F182" s="68"/>
      <c r="G182" s="89">
        <v>2129953</v>
      </c>
    </row>
    <row r="183" spans="1:7" s="78" customFormat="1">
      <c r="A183" s="79" t="s">
        <v>334</v>
      </c>
      <c r="B183" s="67"/>
      <c r="C183" s="83"/>
      <c r="D183" s="68"/>
      <c r="E183" s="147">
        <v>-4.0000000000000001E-3</v>
      </c>
      <c r="F183" s="68"/>
      <c r="G183" s="89">
        <v>-573870</v>
      </c>
    </row>
    <row r="185" spans="1:7">
      <c r="A185" s="77" t="s">
        <v>138</v>
      </c>
      <c r="C185" s="51"/>
    </row>
    <row r="186" spans="1:7">
      <c r="A186" s="79" t="s">
        <v>83</v>
      </c>
      <c r="C186" s="51">
        <v>1710</v>
      </c>
      <c r="E186" s="49">
        <v>226</v>
      </c>
      <c r="F186" s="81"/>
      <c r="G186" s="82">
        <v>386460</v>
      </c>
    </row>
    <row r="187" spans="1:7">
      <c r="A187" s="79" t="s">
        <v>134</v>
      </c>
      <c r="C187" s="51">
        <v>8310024</v>
      </c>
      <c r="E187" s="49">
        <v>1.94</v>
      </c>
      <c r="F187" s="81"/>
      <c r="G187" s="82">
        <v>16121447</v>
      </c>
    </row>
    <row r="188" spans="1:7">
      <c r="A188" s="79" t="s">
        <v>135</v>
      </c>
      <c r="C188" s="51">
        <v>3430491</v>
      </c>
      <c r="E188" s="49">
        <v>12.18</v>
      </c>
      <c r="F188" s="81"/>
      <c r="G188" s="82">
        <v>41783380</v>
      </c>
    </row>
    <row r="189" spans="1:7">
      <c r="A189" s="79" t="s">
        <v>136</v>
      </c>
      <c r="C189" s="51">
        <v>4733270</v>
      </c>
      <c r="E189" s="49">
        <v>8.26</v>
      </c>
      <c r="F189" s="81"/>
      <c r="G189" s="82">
        <v>39096810</v>
      </c>
    </row>
    <row r="190" spans="1:7">
      <c r="A190" s="79" t="s">
        <v>139</v>
      </c>
      <c r="C190" s="51">
        <v>471006782</v>
      </c>
      <c r="E190" s="109">
        <v>4.0587999999999997</v>
      </c>
      <c r="F190" s="85" t="s">
        <v>66</v>
      </c>
      <c r="G190" s="82">
        <v>19117223</v>
      </c>
    </row>
    <row r="191" spans="1:7">
      <c r="A191" s="79" t="s">
        <v>140</v>
      </c>
      <c r="C191" s="51">
        <v>1240617545</v>
      </c>
      <c r="E191" s="109">
        <v>3.052</v>
      </c>
      <c r="F191" s="85" t="s">
        <v>66</v>
      </c>
      <c r="G191" s="82">
        <v>37863647</v>
      </c>
    </row>
    <row r="192" spans="1:7">
      <c r="A192" s="79" t="s">
        <v>137</v>
      </c>
      <c r="C192" s="51">
        <v>2826442914.974</v>
      </c>
      <c r="E192" s="110">
        <v>2.5488</v>
      </c>
      <c r="F192" s="85" t="s">
        <v>66</v>
      </c>
      <c r="G192" s="82">
        <v>72040377</v>
      </c>
    </row>
    <row r="193" spans="1:7">
      <c r="A193" s="79" t="s">
        <v>76</v>
      </c>
      <c r="C193" s="52">
        <v>0</v>
      </c>
      <c r="G193" s="90">
        <v>0</v>
      </c>
    </row>
    <row r="194" spans="1:7" ht="16.5" thickBot="1">
      <c r="A194" s="79" t="s">
        <v>77</v>
      </c>
      <c r="C194" s="99">
        <v>4538067241.974</v>
      </c>
      <c r="E194" s="96"/>
      <c r="G194" s="97">
        <v>226409344</v>
      </c>
    </row>
    <row r="195" spans="1:7" s="78" customFormat="1" ht="16.5" thickTop="1">
      <c r="A195" s="79" t="s">
        <v>329</v>
      </c>
      <c r="B195" s="67"/>
      <c r="C195" s="83"/>
      <c r="D195" s="68"/>
      <c r="E195" s="68"/>
      <c r="F195" s="68"/>
      <c r="G195" s="89">
        <v>4638823</v>
      </c>
    </row>
    <row r="196" spans="1:7" s="78" customFormat="1">
      <c r="A196" s="79" t="s">
        <v>330</v>
      </c>
      <c r="B196" s="67"/>
      <c r="C196" s="83"/>
      <c r="D196" s="68"/>
      <c r="E196" s="68"/>
      <c r="F196" s="68"/>
      <c r="G196" s="89">
        <v>-650693</v>
      </c>
    </row>
    <row r="197" spans="1:7" s="78" customFormat="1">
      <c r="A197" s="79" t="s">
        <v>331</v>
      </c>
      <c r="B197" s="67"/>
      <c r="C197" s="83"/>
      <c r="D197" s="68"/>
      <c r="E197" s="68"/>
      <c r="F197" s="68"/>
      <c r="G197" s="89">
        <v>3988130</v>
      </c>
    </row>
    <row r="198" spans="1:7" s="78" customFormat="1">
      <c r="A198" s="79" t="s">
        <v>334</v>
      </c>
      <c r="B198" s="67"/>
      <c r="C198" s="83"/>
      <c r="D198" s="68"/>
      <c r="E198" s="147">
        <v>-4.0000000000000001E-3</v>
      </c>
      <c r="F198" s="68"/>
      <c r="G198" s="89">
        <v>-920044</v>
      </c>
    </row>
    <row r="199" spans="1:7">
      <c r="C199" s="51"/>
    </row>
    <row r="200" spans="1:7">
      <c r="A200" s="77" t="s">
        <v>141</v>
      </c>
      <c r="C200" s="51"/>
      <c r="E200" s="98"/>
      <c r="F200" s="101"/>
    </row>
    <row r="201" spans="1:7">
      <c r="A201" s="79" t="s">
        <v>83</v>
      </c>
      <c r="C201" s="51">
        <v>107.9999833333333</v>
      </c>
      <c r="E201" s="49">
        <v>226</v>
      </c>
      <c r="F201" s="81"/>
      <c r="G201" s="82">
        <v>24408</v>
      </c>
    </row>
    <row r="202" spans="1:7">
      <c r="A202" s="79" t="s">
        <v>142</v>
      </c>
      <c r="C202" s="51">
        <v>247208</v>
      </c>
      <c r="E202" s="49">
        <v>1.94</v>
      </c>
      <c r="F202" s="81"/>
      <c r="G202" s="82">
        <v>479584</v>
      </c>
    </row>
    <row r="203" spans="1:7">
      <c r="A203" s="79" t="s">
        <v>143</v>
      </c>
      <c r="C203" s="51">
        <v>24112579</v>
      </c>
      <c r="E203" s="50">
        <v>7.4984999999999999</v>
      </c>
      <c r="F203" s="85" t="s">
        <v>66</v>
      </c>
      <c r="G203" s="82">
        <v>1808082</v>
      </c>
    </row>
    <row r="204" spans="1:7">
      <c r="A204" s="79" t="s">
        <v>137</v>
      </c>
      <c r="C204" s="51">
        <v>18605127</v>
      </c>
      <c r="E204" s="50">
        <v>3.2235999999999998</v>
      </c>
      <c r="F204" s="85" t="s">
        <v>66</v>
      </c>
      <c r="G204" s="82">
        <v>599755</v>
      </c>
    </row>
    <row r="205" spans="1:7">
      <c r="A205" s="79" t="s">
        <v>76</v>
      </c>
      <c r="C205" s="52">
        <v>0</v>
      </c>
      <c r="G205" s="90">
        <v>0</v>
      </c>
    </row>
    <row r="206" spans="1:7" ht="16.5" thickBot="1">
      <c r="A206" s="79" t="s">
        <v>77</v>
      </c>
      <c r="C206" s="99">
        <v>42717706</v>
      </c>
      <c r="E206" s="96"/>
      <c r="G206" s="97">
        <v>2911829</v>
      </c>
    </row>
    <row r="207" spans="1:7" s="78" customFormat="1" ht="16.5" thickTop="1">
      <c r="A207" s="79" t="s">
        <v>329</v>
      </c>
      <c r="B207" s="67"/>
      <c r="C207" s="83"/>
      <c r="D207" s="68"/>
      <c r="E207" s="68"/>
      <c r="F207" s="68"/>
      <c r="G207" s="89">
        <v>59233</v>
      </c>
    </row>
    <row r="208" spans="1:7" s="78" customFormat="1">
      <c r="A208" s="79" t="s">
        <v>330</v>
      </c>
      <c r="B208" s="67"/>
      <c r="C208" s="83"/>
      <c r="D208" s="68"/>
      <c r="E208" s="68"/>
      <c r="F208" s="68"/>
      <c r="G208" s="89">
        <v>-8668</v>
      </c>
    </row>
    <row r="209" spans="1:7" s="78" customFormat="1">
      <c r="A209" s="79" t="s">
        <v>331</v>
      </c>
      <c r="B209" s="67"/>
      <c r="C209" s="83"/>
      <c r="D209" s="68"/>
      <c r="E209" s="68"/>
      <c r="F209" s="68"/>
      <c r="G209" s="89">
        <v>50565</v>
      </c>
    </row>
    <row r="210" spans="1:7" s="78" customFormat="1">
      <c r="A210" s="79" t="s">
        <v>334</v>
      </c>
      <c r="B210" s="67"/>
      <c r="C210" s="83"/>
      <c r="D210" s="68"/>
      <c r="E210" s="147">
        <v>-4.0000000000000001E-3</v>
      </c>
      <c r="F210" s="68"/>
      <c r="G210" s="89">
        <v>-11752</v>
      </c>
    </row>
    <row r="211" spans="1:7">
      <c r="C211" s="51"/>
    </row>
    <row r="212" spans="1:7">
      <c r="A212" s="77" t="s">
        <v>144</v>
      </c>
    </row>
    <row r="213" spans="1:7">
      <c r="A213" s="79" t="s">
        <v>145</v>
      </c>
      <c r="C213" s="51">
        <v>6</v>
      </c>
      <c r="E213" s="100">
        <v>110</v>
      </c>
      <c r="F213" s="87"/>
      <c r="G213" s="82">
        <v>660</v>
      </c>
    </row>
    <row r="214" spans="1:7">
      <c r="A214" s="79" t="s">
        <v>146</v>
      </c>
      <c r="C214" s="51">
        <v>2641</v>
      </c>
      <c r="E214" s="100">
        <v>34</v>
      </c>
      <c r="F214" s="87"/>
      <c r="G214" s="82">
        <v>89794</v>
      </c>
    </row>
    <row r="215" spans="1:7">
      <c r="A215" s="79" t="s">
        <v>147</v>
      </c>
      <c r="C215" s="51">
        <v>11758</v>
      </c>
      <c r="E215" s="100">
        <v>13</v>
      </c>
      <c r="F215" s="87"/>
      <c r="G215" s="82">
        <v>152854</v>
      </c>
    </row>
    <row r="216" spans="1:7">
      <c r="A216" s="79" t="s">
        <v>148</v>
      </c>
      <c r="C216" s="51">
        <v>374044</v>
      </c>
      <c r="E216" s="100">
        <v>6.44</v>
      </c>
      <c r="F216" s="87"/>
      <c r="G216" s="82">
        <v>2408843</v>
      </c>
    </row>
    <row r="217" spans="1:7">
      <c r="A217" s="79" t="s">
        <v>86</v>
      </c>
      <c r="C217" s="51">
        <v>4469</v>
      </c>
      <c r="E217" s="100">
        <v>-1.8</v>
      </c>
      <c r="F217" s="87"/>
      <c r="G217" s="82">
        <v>-8044</v>
      </c>
    </row>
    <row r="218" spans="1:7">
      <c r="A218" s="79" t="s">
        <v>149</v>
      </c>
      <c r="C218" s="51">
        <v>79033048</v>
      </c>
      <c r="E218" s="50">
        <v>6.4139999999999997</v>
      </c>
      <c r="F218" s="85" t="s">
        <v>66</v>
      </c>
      <c r="G218" s="82">
        <v>5069180</v>
      </c>
    </row>
    <row r="219" spans="1:7">
      <c r="A219" s="79" t="s">
        <v>150</v>
      </c>
      <c r="C219" s="52">
        <v>49786304</v>
      </c>
      <c r="E219" s="50">
        <v>4.7408999999999999</v>
      </c>
      <c r="F219" s="85" t="s">
        <v>66</v>
      </c>
      <c r="G219" s="90">
        <v>2360319</v>
      </c>
    </row>
    <row r="220" spans="1:7">
      <c r="A220" s="79" t="s">
        <v>151</v>
      </c>
      <c r="C220" s="111">
        <v>128819352</v>
      </c>
      <c r="E220" s="112"/>
      <c r="G220" s="90">
        <v>10073606</v>
      </c>
    </row>
    <row r="221" spans="1:7">
      <c r="A221" s="79" t="s">
        <v>152</v>
      </c>
      <c r="C221" s="51"/>
    </row>
    <row r="222" spans="1:7">
      <c r="A222" s="79" t="s">
        <v>153</v>
      </c>
      <c r="C222" s="83">
        <v>5098</v>
      </c>
      <c r="E222" s="87">
        <v>13</v>
      </c>
      <c r="F222" s="87"/>
      <c r="G222" s="89">
        <v>66274</v>
      </c>
    </row>
    <row r="223" spans="1:7">
      <c r="A223" s="79" t="s">
        <v>154</v>
      </c>
      <c r="C223" s="52">
        <v>42136180</v>
      </c>
      <c r="E223" s="98">
        <v>4.3933999999999997</v>
      </c>
      <c r="F223" s="85" t="s">
        <v>66</v>
      </c>
      <c r="G223" s="106">
        <v>1851211</v>
      </c>
    </row>
    <row r="224" spans="1:7">
      <c r="A224" s="79" t="s">
        <v>155</v>
      </c>
      <c r="C224" s="52">
        <v>42136180</v>
      </c>
      <c r="E224" s="112"/>
      <c r="G224" s="90">
        <v>1917485</v>
      </c>
    </row>
    <row r="225" spans="1:7">
      <c r="A225" s="79" t="s">
        <v>76</v>
      </c>
      <c r="C225" s="52">
        <v>0</v>
      </c>
      <c r="G225" s="90">
        <v>0</v>
      </c>
    </row>
    <row r="226" spans="1:7" ht="16.5" thickBot="1">
      <c r="A226" s="79" t="s">
        <v>156</v>
      </c>
      <c r="C226" s="99">
        <v>170955532</v>
      </c>
      <c r="E226" s="96"/>
      <c r="G226" s="97">
        <v>11991091</v>
      </c>
    </row>
    <row r="227" spans="1:7" s="78" customFormat="1" ht="16.5" thickTop="1">
      <c r="A227" s="79" t="s">
        <v>329</v>
      </c>
      <c r="B227" s="67"/>
      <c r="C227" s="83"/>
      <c r="D227" s="68"/>
      <c r="E227" s="68"/>
      <c r="F227" s="68"/>
      <c r="G227" s="89">
        <v>204568</v>
      </c>
    </row>
    <row r="228" spans="1:7" s="78" customFormat="1">
      <c r="A228" s="79" t="s">
        <v>330</v>
      </c>
      <c r="B228" s="67"/>
      <c r="C228" s="83"/>
      <c r="D228" s="68"/>
      <c r="E228" s="68"/>
      <c r="F228" s="68"/>
      <c r="G228" s="89">
        <v>-26886</v>
      </c>
    </row>
    <row r="229" spans="1:7" s="78" customFormat="1">
      <c r="A229" s="79" t="s">
        <v>331</v>
      </c>
      <c r="B229" s="67"/>
      <c r="C229" s="83"/>
      <c r="D229" s="68"/>
      <c r="E229" s="68"/>
      <c r="F229" s="68"/>
      <c r="G229" s="89">
        <v>177682</v>
      </c>
    </row>
    <row r="230" spans="1:7" s="78" customFormat="1">
      <c r="A230" s="79" t="s">
        <v>334</v>
      </c>
      <c r="B230" s="67"/>
      <c r="C230" s="83"/>
      <c r="D230" s="68"/>
      <c r="E230" s="147">
        <v>-4.1000000000000003E-3</v>
      </c>
      <c r="F230" s="68"/>
      <c r="G230" s="89">
        <v>-48623</v>
      </c>
    </row>
    <row r="231" spans="1:7">
      <c r="C231" s="51"/>
    </row>
    <row r="232" spans="1:7">
      <c r="A232" s="77" t="s">
        <v>157</v>
      </c>
      <c r="C232" s="51"/>
    </row>
    <row r="233" spans="1:7">
      <c r="A233" s="79" t="s">
        <v>145</v>
      </c>
      <c r="C233" s="51">
        <v>3</v>
      </c>
      <c r="E233" s="100">
        <v>110</v>
      </c>
      <c r="F233" s="87"/>
      <c r="G233" s="82">
        <v>330</v>
      </c>
    </row>
    <row r="234" spans="1:7">
      <c r="A234" s="79" t="s">
        <v>146</v>
      </c>
      <c r="C234" s="83">
        <v>260</v>
      </c>
      <c r="E234" s="100">
        <v>34</v>
      </c>
      <c r="F234" s="87"/>
      <c r="G234" s="82">
        <v>8840</v>
      </c>
    </row>
    <row r="235" spans="1:7">
      <c r="A235" s="79" t="s">
        <v>158</v>
      </c>
      <c r="C235" s="83">
        <v>1144</v>
      </c>
      <c r="E235" s="100">
        <v>13</v>
      </c>
      <c r="F235" s="87"/>
      <c r="G235" s="82">
        <v>14872</v>
      </c>
    </row>
    <row r="236" spans="1:7">
      <c r="A236" s="79" t="s">
        <v>148</v>
      </c>
      <c r="C236" s="83">
        <v>46123</v>
      </c>
      <c r="E236" s="100">
        <v>6.44</v>
      </c>
      <c r="F236" s="87"/>
      <c r="G236" s="82">
        <v>297032</v>
      </c>
    </row>
    <row r="237" spans="1:7">
      <c r="A237" s="79" t="s">
        <v>159</v>
      </c>
      <c r="C237" s="83">
        <v>2564</v>
      </c>
      <c r="E237" s="100">
        <v>-1.8</v>
      </c>
      <c r="F237" s="87"/>
      <c r="G237" s="82">
        <v>-4615</v>
      </c>
    </row>
    <row r="238" spans="1:7">
      <c r="A238" s="79" t="s">
        <v>143</v>
      </c>
      <c r="C238" s="83">
        <v>2538780</v>
      </c>
      <c r="E238" s="50">
        <v>12.671900000000001</v>
      </c>
      <c r="F238" s="85" t="s">
        <v>66</v>
      </c>
      <c r="G238" s="82">
        <v>321712</v>
      </c>
    </row>
    <row r="239" spans="1:7">
      <c r="A239" s="79" t="s">
        <v>137</v>
      </c>
      <c r="C239" s="52">
        <v>9267796</v>
      </c>
      <c r="E239" s="98">
        <v>3.6644000000000001</v>
      </c>
      <c r="F239" s="85" t="s">
        <v>66</v>
      </c>
      <c r="G239" s="106">
        <v>339609</v>
      </c>
    </row>
    <row r="240" spans="1:7">
      <c r="A240" s="79" t="s">
        <v>151</v>
      </c>
      <c r="C240" s="52">
        <v>11806576</v>
      </c>
      <c r="E240" s="112"/>
      <c r="G240" s="90">
        <v>977780</v>
      </c>
    </row>
    <row r="241" spans="1:7">
      <c r="A241" s="79" t="s">
        <v>152</v>
      </c>
      <c r="C241" s="51"/>
    </row>
    <row r="242" spans="1:7">
      <c r="A242" s="79" t="s">
        <v>153</v>
      </c>
      <c r="C242" s="83">
        <v>551</v>
      </c>
      <c r="E242" s="87">
        <v>13</v>
      </c>
      <c r="F242" s="87"/>
      <c r="G242" s="89">
        <v>7163</v>
      </c>
    </row>
    <row r="243" spans="1:7">
      <c r="A243" s="79" t="s">
        <v>154</v>
      </c>
      <c r="C243" s="52">
        <v>4517896</v>
      </c>
      <c r="E243" s="98">
        <v>4.3933999999999997</v>
      </c>
      <c r="F243" s="85" t="s">
        <v>66</v>
      </c>
      <c r="G243" s="106">
        <v>198489</v>
      </c>
    </row>
    <row r="244" spans="1:7">
      <c r="A244" s="79" t="s">
        <v>155</v>
      </c>
      <c r="C244" s="52">
        <v>4517896</v>
      </c>
      <c r="E244" s="112"/>
      <c r="G244" s="90">
        <v>205652</v>
      </c>
    </row>
    <row r="245" spans="1:7">
      <c r="A245" s="79" t="s">
        <v>76</v>
      </c>
      <c r="C245" s="52">
        <v>0</v>
      </c>
      <c r="G245" s="90">
        <v>0</v>
      </c>
    </row>
    <row r="246" spans="1:7" ht="16.5" thickBot="1">
      <c r="A246" s="79" t="s">
        <v>160</v>
      </c>
      <c r="C246" s="99">
        <v>16324472</v>
      </c>
      <c r="E246" s="96"/>
      <c r="G246" s="97">
        <v>1183432</v>
      </c>
    </row>
    <row r="247" spans="1:7" s="78" customFormat="1" ht="16.5" thickTop="1">
      <c r="A247" s="79" t="s">
        <v>329</v>
      </c>
      <c r="B247" s="67"/>
      <c r="C247" s="83"/>
      <c r="D247" s="68"/>
      <c r="E247" s="68"/>
      <c r="F247" s="68"/>
      <c r="G247" s="89">
        <v>20245</v>
      </c>
    </row>
    <row r="248" spans="1:7" s="78" customFormat="1">
      <c r="A248" s="79" t="s">
        <v>330</v>
      </c>
      <c r="B248" s="67"/>
      <c r="C248" s="83"/>
      <c r="D248" s="68"/>
      <c r="E248" s="68"/>
      <c r="F248" s="68"/>
      <c r="G248" s="89">
        <v>-2661</v>
      </c>
    </row>
    <row r="249" spans="1:7" s="78" customFormat="1">
      <c r="A249" s="79" t="s">
        <v>331</v>
      </c>
      <c r="B249" s="67"/>
      <c r="C249" s="83"/>
      <c r="D249" s="68"/>
      <c r="E249" s="68"/>
      <c r="F249" s="68"/>
      <c r="G249" s="89">
        <v>17584</v>
      </c>
    </row>
    <row r="250" spans="1:7" s="78" customFormat="1">
      <c r="A250" s="79" t="s">
        <v>334</v>
      </c>
      <c r="B250" s="67"/>
      <c r="C250" s="83"/>
      <c r="D250" s="68"/>
      <c r="E250" s="147">
        <v>-4.1000000000000003E-3</v>
      </c>
      <c r="F250" s="68"/>
      <c r="G250" s="89">
        <v>-4796</v>
      </c>
    </row>
    <row r="251" spans="1:7">
      <c r="C251" s="51"/>
    </row>
    <row r="252" spans="1:7">
      <c r="A252" s="77" t="s">
        <v>161</v>
      </c>
      <c r="C252" s="51"/>
    </row>
    <row r="253" spans="1:7">
      <c r="A253" s="103" t="s">
        <v>162</v>
      </c>
      <c r="C253" s="83"/>
      <c r="E253" s="81"/>
      <c r="F253" s="81"/>
      <c r="G253" s="89"/>
    </row>
    <row r="254" spans="1:7">
      <c r="A254" s="79" t="s">
        <v>163</v>
      </c>
      <c r="C254" s="51">
        <v>40532</v>
      </c>
      <c r="E254" s="49">
        <v>11.8</v>
      </c>
      <c r="F254" s="81"/>
      <c r="G254" s="82">
        <v>478278</v>
      </c>
    </row>
    <row r="255" spans="1:7">
      <c r="A255" s="79" t="s">
        <v>164</v>
      </c>
      <c r="C255" s="51">
        <v>220174</v>
      </c>
      <c r="E255" s="49">
        <v>12.78</v>
      </c>
      <c r="F255" s="81"/>
      <c r="G255" s="82">
        <v>2813824</v>
      </c>
    </row>
    <row r="256" spans="1:7">
      <c r="A256" s="79" t="s">
        <v>165</v>
      </c>
      <c r="C256" s="51">
        <v>136</v>
      </c>
      <c r="E256" s="49">
        <v>11.5</v>
      </c>
      <c r="F256" s="81"/>
      <c r="G256" s="82">
        <v>1564</v>
      </c>
    </row>
    <row r="257" spans="1:7">
      <c r="A257" s="79" t="s">
        <v>166</v>
      </c>
      <c r="C257" s="51">
        <v>301</v>
      </c>
      <c r="E257" s="49">
        <v>46.54</v>
      </c>
      <c r="F257" s="81"/>
      <c r="G257" s="82">
        <v>14009</v>
      </c>
    </row>
    <row r="258" spans="1:7">
      <c r="A258" s="79" t="s">
        <v>167</v>
      </c>
      <c r="C258" s="51">
        <v>170</v>
      </c>
      <c r="E258" s="49">
        <v>38.049999999999997</v>
      </c>
      <c r="F258" s="81"/>
      <c r="G258" s="82">
        <v>6469</v>
      </c>
    </row>
    <row r="259" spans="1:7">
      <c r="A259" s="79" t="s">
        <v>168</v>
      </c>
      <c r="C259" s="51">
        <v>19524</v>
      </c>
      <c r="E259" s="49">
        <v>16.940000000000001</v>
      </c>
      <c r="F259" s="81"/>
      <c r="G259" s="82">
        <v>330737</v>
      </c>
    </row>
    <row r="260" spans="1:7">
      <c r="A260" s="79" t="s">
        <v>169</v>
      </c>
      <c r="C260" s="51">
        <v>84</v>
      </c>
      <c r="E260" s="49">
        <v>15.25</v>
      </c>
      <c r="F260" s="81"/>
      <c r="G260" s="82">
        <v>1281</v>
      </c>
    </row>
    <row r="261" spans="1:7">
      <c r="A261" s="79" t="s">
        <v>170</v>
      </c>
      <c r="C261" s="51">
        <v>1223</v>
      </c>
      <c r="E261" s="49">
        <v>47.83</v>
      </c>
      <c r="F261" s="81"/>
      <c r="G261" s="82">
        <v>58496</v>
      </c>
    </row>
    <row r="262" spans="1:7">
      <c r="A262" s="79" t="s">
        <v>171</v>
      </c>
      <c r="C262" s="51">
        <v>742</v>
      </c>
      <c r="E262" s="49">
        <v>39.340000000000003</v>
      </c>
      <c r="F262" s="81"/>
      <c r="G262" s="82">
        <v>29190</v>
      </c>
    </row>
    <row r="263" spans="1:7">
      <c r="A263" s="79" t="s">
        <v>172</v>
      </c>
      <c r="C263" s="51">
        <v>26455</v>
      </c>
      <c r="E263" s="49">
        <v>21.14</v>
      </c>
      <c r="F263" s="81"/>
      <c r="G263" s="82">
        <v>559259</v>
      </c>
    </row>
    <row r="264" spans="1:7">
      <c r="A264" s="79" t="s">
        <v>173</v>
      </c>
      <c r="C264" s="51">
        <v>42</v>
      </c>
      <c r="E264" s="49">
        <v>19.03</v>
      </c>
      <c r="F264" s="81"/>
      <c r="G264" s="82">
        <v>799</v>
      </c>
    </row>
    <row r="265" spans="1:7">
      <c r="A265" s="79" t="s">
        <v>174</v>
      </c>
      <c r="C265" s="51">
        <v>1173</v>
      </c>
      <c r="E265" s="49">
        <v>51.48</v>
      </c>
      <c r="F265" s="81"/>
      <c r="G265" s="82">
        <v>60386</v>
      </c>
    </row>
    <row r="266" spans="1:7">
      <c r="A266" s="79" t="s">
        <v>175</v>
      </c>
      <c r="C266" s="51">
        <v>0</v>
      </c>
      <c r="E266" s="49">
        <v>43.01</v>
      </c>
      <c r="F266" s="81"/>
      <c r="G266" s="82">
        <v>0</v>
      </c>
    </row>
    <row r="267" spans="1:7">
      <c r="A267" s="79" t="s">
        <v>176</v>
      </c>
      <c r="C267" s="51">
        <v>11790</v>
      </c>
      <c r="E267" s="49">
        <v>26.02</v>
      </c>
      <c r="F267" s="81"/>
      <c r="G267" s="82">
        <v>306776</v>
      </c>
    </row>
    <row r="268" spans="1:7">
      <c r="A268" s="79" t="s">
        <v>177</v>
      </c>
      <c r="C268" s="51">
        <v>0</v>
      </c>
      <c r="E268" s="49">
        <v>51.54</v>
      </c>
      <c r="F268" s="81"/>
      <c r="G268" s="82">
        <v>0</v>
      </c>
    </row>
    <row r="269" spans="1:7">
      <c r="A269" s="103" t="s">
        <v>178</v>
      </c>
      <c r="C269" s="51"/>
      <c r="E269" s="100"/>
      <c r="F269" s="87"/>
      <c r="G269" s="82"/>
    </row>
    <row r="270" spans="1:7" s="67" customFormat="1">
      <c r="A270" s="79" t="s">
        <v>179</v>
      </c>
      <c r="C270" s="51">
        <v>42</v>
      </c>
      <c r="D270" s="68"/>
      <c r="E270" s="49">
        <v>48.74</v>
      </c>
      <c r="F270" s="81"/>
      <c r="G270" s="82">
        <v>2047</v>
      </c>
    </row>
    <row r="271" spans="1:7">
      <c r="A271" s="79" t="s">
        <v>180</v>
      </c>
      <c r="C271" s="51">
        <v>513</v>
      </c>
      <c r="E271" s="49">
        <v>40.270000000000003</v>
      </c>
      <c r="F271" s="81"/>
      <c r="G271" s="82">
        <v>20659</v>
      </c>
    </row>
    <row r="272" spans="1:7">
      <c r="A272" s="79" t="s">
        <v>181</v>
      </c>
      <c r="C272" s="51">
        <v>117</v>
      </c>
      <c r="E272" s="49">
        <v>20.13</v>
      </c>
      <c r="F272" s="81"/>
      <c r="G272" s="82">
        <v>2355</v>
      </c>
    </row>
    <row r="273" spans="1:7">
      <c r="A273" s="79" t="s">
        <v>182</v>
      </c>
      <c r="C273" s="51">
        <v>0</v>
      </c>
      <c r="E273" s="49">
        <v>50.65</v>
      </c>
      <c r="F273" s="81"/>
      <c r="G273" s="82">
        <v>0</v>
      </c>
    </row>
    <row r="274" spans="1:7">
      <c r="A274" s="79" t="s">
        <v>183</v>
      </c>
      <c r="C274" s="51">
        <v>1540</v>
      </c>
      <c r="E274" s="49">
        <v>42.17</v>
      </c>
      <c r="F274" s="81"/>
      <c r="G274" s="82">
        <v>64942</v>
      </c>
    </row>
    <row r="275" spans="1:7" s="67" customFormat="1">
      <c r="A275" s="79" t="s">
        <v>184</v>
      </c>
      <c r="C275" s="51">
        <v>337</v>
      </c>
      <c r="D275" s="68"/>
      <c r="E275" s="49">
        <v>22.13</v>
      </c>
      <c r="F275" s="81"/>
      <c r="G275" s="82">
        <v>7458</v>
      </c>
    </row>
    <row r="276" spans="1:7">
      <c r="A276" s="79" t="s">
        <v>185</v>
      </c>
      <c r="C276" s="51">
        <v>84</v>
      </c>
      <c r="E276" s="49">
        <v>53.69</v>
      </c>
      <c r="F276" s="81"/>
      <c r="G276" s="82">
        <v>4510</v>
      </c>
    </row>
    <row r="277" spans="1:7">
      <c r="A277" s="79" t="s">
        <v>186</v>
      </c>
      <c r="C277" s="51">
        <v>373</v>
      </c>
      <c r="E277" s="49">
        <v>45.2</v>
      </c>
      <c r="F277" s="81"/>
      <c r="G277" s="82">
        <v>16860</v>
      </c>
    </row>
    <row r="278" spans="1:7" s="67" customFormat="1">
      <c r="A278" s="79" t="s">
        <v>187</v>
      </c>
      <c r="C278" s="51">
        <v>10</v>
      </c>
      <c r="D278" s="68"/>
      <c r="E278" s="81">
        <v>25.78</v>
      </c>
      <c r="F278" s="81"/>
      <c r="G278" s="82">
        <v>258</v>
      </c>
    </row>
    <row r="279" spans="1:7">
      <c r="A279" s="79" t="s">
        <v>188</v>
      </c>
      <c r="C279" s="51">
        <v>0</v>
      </c>
      <c r="E279" s="81">
        <v>55.33</v>
      </c>
      <c r="F279" s="81"/>
      <c r="G279" s="82">
        <v>0</v>
      </c>
    </row>
    <row r="280" spans="1:7">
      <c r="A280" s="79" t="s">
        <v>189</v>
      </c>
      <c r="C280" s="51">
        <v>0</v>
      </c>
      <c r="E280" s="81">
        <v>46.86</v>
      </c>
      <c r="F280" s="81"/>
      <c r="G280" s="82">
        <v>0</v>
      </c>
    </row>
    <row r="281" spans="1:7" s="67" customFormat="1">
      <c r="A281" s="103" t="s">
        <v>190</v>
      </c>
      <c r="C281" s="83"/>
      <c r="D281" s="68"/>
      <c r="E281" s="81"/>
      <c r="F281" s="81"/>
      <c r="G281" s="89"/>
    </row>
    <row r="282" spans="1:7">
      <c r="A282" s="79" t="s">
        <v>191</v>
      </c>
      <c r="C282" s="51">
        <v>8417</v>
      </c>
      <c r="E282" s="49">
        <v>11.09</v>
      </c>
      <c r="F282" s="81"/>
      <c r="G282" s="82">
        <v>93345</v>
      </c>
    </row>
    <row r="283" spans="1:7">
      <c r="A283" s="79" t="s">
        <v>104</v>
      </c>
      <c r="C283" s="51">
        <v>10540</v>
      </c>
      <c r="E283" s="49">
        <v>13.83</v>
      </c>
      <c r="F283" s="81"/>
      <c r="G283" s="82">
        <v>145768</v>
      </c>
    </row>
    <row r="284" spans="1:7">
      <c r="A284" s="79" t="s">
        <v>192</v>
      </c>
      <c r="C284" s="51">
        <v>281</v>
      </c>
      <c r="E284" s="49">
        <v>19.399999999999999</v>
      </c>
      <c r="F284" s="81"/>
      <c r="G284" s="82">
        <v>5451</v>
      </c>
    </row>
    <row r="285" spans="1:7">
      <c r="A285" s="79" t="s">
        <v>193</v>
      </c>
      <c r="C285" s="51">
        <v>0</v>
      </c>
      <c r="E285" s="49">
        <v>17.46</v>
      </c>
      <c r="F285" s="81"/>
      <c r="G285" s="82">
        <v>0</v>
      </c>
    </row>
    <row r="286" spans="1:7">
      <c r="A286" s="79" t="s">
        <v>106</v>
      </c>
      <c r="C286" s="51">
        <v>1685</v>
      </c>
      <c r="E286" s="49">
        <v>24.43</v>
      </c>
      <c r="F286" s="81"/>
      <c r="G286" s="82">
        <v>41165</v>
      </c>
    </row>
    <row r="287" spans="1:7">
      <c r="A287" s="103" t="s">
        <v>194</v>
      </c>
      <c r="C287" s="51"/>
      <c r="G287" s="82"/>
    </row>
    <row r="288" spans="1:7">
      <c r="A288" s="79" t="s">
        <v>195</v>
      </c>
      <c r="C288" s="51">
        <v>0</v>
      </c>
      <c r="E288" s="49">
        <v>11.99</v>
      </c>
      <c r="F288" s="81"/>
      <c r="G288" s="82">
        <v>0</v>
      </c>
    </row>
    <row r="289" spans="1:7">
      <c r="A289" s="79" t="s">
        <v>196</v>
      </c>
      <c r="C289" s="51">
        <v>126</v>
      </c>
      <c r="E289" s="49">
        <v>4.24</v>
      </c>
      <c r="F289" s="81"/>
      <c r="G289" s="82">
        <v>534</v>
      </c>
    </row>
    <row r="290" spans="1:7">
      <c r="A290" s="79" t="s">
        <v>197</v>
      </c>
      <c r="C290" s="51">
        <v>21</v>
      </c>
      <c r="E290" s="49">
        <v>17.11</v>
      </c>
      <c r="F290" s="81"/>
      <c r="G290" s="82">
        <v>359</v>
      </c>
    </row>
    <row r="291" spans="1:7">
      <c r="A291" s="79" t="s">
        <v>191</v>
      </c>
      <c r="C291" s="51">
        <v>332</v>
      </c>
      <c r="E291" s="49">
        <v>20.43</v>
      </c>
      <c r="F291" s="81"/>
      <c r="G291" s="82">
        <v>6783</v>
      </c>
    </row>
    <row r="292" spans="1:7">
      <c r="A292" s="79" t="s">
        <v>198</v>
      </c>
      <c r="C292" s="51">
        <v>550</v>
      </c>
      <c r="E292" s="49">
        <v>23.82</v>
      </c>
      <c r="F292" s="81"/>
      <c r="G292" s="82">
        <v>13101</v>
      </c>
    </row>
    <row r="293" spans="1:7">
      <c r="A293" s="79" t="s">
        <v>192</v>
      </c>
      <c r="C293" s="51">
        <v>21</v>
      </c>
      <c r="E293" s="49">
        <v>31.47</v>
      </c>
      <c r="F293" s="81"/>
      <c r="G293" s="82">
        <v>661</v>
      </c>
    </row>
    <row r="294" spans="1:7">
      <c r="A294" s="103" t="s">
        <v>199</v>
      </c>
      <c r="C294" s="83"/>
      <c r="E294" s="81"/>
      <c r="F294" s="81"/>
      <c r="G294" s="89"/>
    </row>
    <row r="295" spans="1:7">
      <c r="A295" s="79" t="s">
        <v>200</v>
      </c>
      <c r="C295" s="51">
        <v>10</v>
      </c>
      <c r="E295" s="49">
        <v>27.85</v>
      </c>
      <c r="F295" s="81"/>
      <c r="G295" s="82">
        <v>279</v>
      </c>
    </row>
    <row r="296" spans="1:7">
      <c r="A296" s="103" t="s">
        <v>201</v>
      </c>
      <c r="C296" s="51"/>
      <c r="E296" s="49"/>
      <c r="F296" s="81"/>
      <c r="G296" s="82"/>
    </row>
    <row r="297" spans="1:7">
      <c r="A297" s="79" t="s">
        <v>202</v>
      </c>
      <c r="C297" s="51">
        <v>42</v>
      </c>
      <c r="E297" s="49">
        <v>39.04</v>
      </c>
      <c r="F297" s="81"/>
      <c r="G297" s="82">
        <v>1640</v>
      </c>
    </row>
    <row r="298" spans="1:7">
      <c r="A298" s="79" t="s">
        <v>203</v>
      </c>
      <c r="C298" s="52">
        <v>347387</v>
      </c>
      <c r="E298" s="112"/>
      <c r="G298" s="90">
        <v>5089243</v>
      </c>
    </row>
    <row r="299" spans="1:7" ht="16.5" thickBot="1">
      <c r="A299" s="79" t="s">
        <v>130</v>
      </c>
      <c r="C299" s="113">
        <v>17077687</v>
      </c>
      <c r="E299" s="96"/>
      <c r="G299" s="96"/>
    </row>
    <row r="300" spans="1:7" ht="16.5" thickTop="1">
      <c r="A300" s="79" t="s">
        <v>7</v>
      </c>
      <c r="C300" s="80">
        <v>834.33333333333337</v>
      </c>
    </row>
    <row r="301" spans="1:7">
      <c r="A301" s="79" t="s">
        <v>131</v>
      </c>
      <c r="C301" s="114">
        <v>0</v>
      </c>
      <c r="E301" s="112"/>
      <c r="G301" s="90">
        <v>0</v>
      </c>
    </row>
    <row r="302" spans="1:7" ht="16.5" thickBot="1">
      <c r="A302" s="79" t="s">
        <v>204</v>
      </c>
      <c r="C302" s="113">
        <v>17077687</v>
      </c>
      <c r="E302" s="115"/>
      <c r="F302" s="116"/>
      <c r="G302" s="115">
        <v>5089243</v>
      </c>
    </row>
    <row r="303" spans="1:7" s="78" customFormat="1" ht="16.5" thickTop="1">
      <c r="A303" s="79" t="s">
        <v>329</v>
      </c>
      <c r="B303" s="67"/>
      <c r="C303" s="83"/>
      <c r="D303" s="68"/>
      <c r="E303" s="68"/>
      <c r="F303" s="68"/>
      <c r="G303" s="89">
        <v>0</v>
      </c>
    </row>
    <row r="304" spans="1:7" s="78" customFormat="1">
      <c r="A304" s="79" t="s">
        <v>330</v>
      </c>
      <c r="B304" s="67"/>
      <c r="C304" s="83"/>
      <c r="D304" s="68"/>
      <c r="E304" s="68"/>
      <c r="F304" s="68"/>
      <c r="G304" s="89">
        <v>-2543</v>
      </c>
    </row>
    <row r="305" spans="1:7" s="78" customFormat="1">
      <c r="A305" s="79" t="s">
        <v>331</v>
      </c>
      <c r="B305" s="67"/>
      <c r="C305" s="83"/>
      <c r="D305" s="68"/>
      <c r="E305" s="68"/>
      <c r="F305" s="68"/>
      <c r="G305" s="89">
        <v>-2543</v>
      </c>
    </row>
    <row r="306" spans="1:7" s="78" customFormat="1">
      <c r="A306" s="79" t="s">
        <v>334</v>
      </c>
      <c r="B306" s="67"/>
      <c r="C306" s="83"/>
      <c r="D306" s="68"/>
      <c r="E306" s="147">
        <v>-4.0000000000000001E-3</v>
      </c>
      <c r="F306" s="68"/>
      <c r="G306" s="89">
        <v>-20347</v>
      </c>
    </row>
    <row r="307" spans="1:7">
      <c r="C307" s="51"/>
    </row>
    <row r="308" spans="1:7">
      <c r="A308" s="77" t="s">
        <v>205</v>
      </c>
      <c r="C308" s="51"/>
    </row>
    <row r="309" spans="1:7">
      <c r="A309" s="117" t="s">
        <v>206</v>
      </c>
      <c r="C309" s="51"/>
      <c r="G309" s="82"/>
    </row>
    <row r="310" spans="1:7">
      <c r="A310" s="103" t="s">
        <v>207</v>
      </c>
      <c r="C310" s="51"/>
      <c r="G310" s="82"/>
    </row>
    <row r="311" spans="1:7">
      <c r="A311" s="79" t="s">
        <v>208</v>
      </c>
      <c r="C311" s="51">
        <v>112356</v>
      </c>
      <c r="E311" s="49">
        <v>1.83</v>
      </c>
      <c r="F311" s="81"/>
      <c r="G311" s="82">
        <v>205611</v>
      </c>
    </row>
    <row r="312" spans="1:7">
      <c r="A312" s="79" t="s">
        <v>209</v>
      </c>
      <c r="C312" s="51">
        <v>141986</v>
      </c>
      <c r="E312" s="49">
        <v>2.5</v>
      </c>
      <c r="F312" s="81"/>
      <c r="G312" s="82">
        <v>354965</v>
      </c>
    </row>
    <row r="313" spans="1:7">
      <c r="A313" s="79" t="s">
        <v>210</v>
      </c>
      <c r="C313" s="51">
        <v>126742</v>
      </c>
      <c r="E313" s="49">
        <v>3.66</v>
      </c>
      <c r="F313" s="81"/>
      <c r="G313" s="82">
        <v>463876</v>
      </c>
    </row>
    <row r="314" spans="1:7">
      <c r="A314" s="79" t="s">
        <v>211</v>
      </c>
      <c r="C314" s="51">
        <v>54240</v>
      </c>
      <c r="E314" s="49">
        <v>6.52</v>
      </c>
      <c r="F314" s="81"/>
      <c r="G314" s="82">
        <v>353645</v>
      </c>
    </row>
    <row r="315" spans="1:7">
      <c r="A315" s="79" t="s">
        <v>212</v>
      </c>
      <c r="C315" s="51">
        <v>74391</v>
      </c>
      <c r="E315" s="49">
        <v>10.02</v>
      </c>
      <c r="F315" s="81"/>
      <c r="G315" s="82">
        <v>745398</v>
      </c>
    </row>
    <row r="316" spans="1:7">
      <c r="A316" s="103" t="s">
        <v>213</v>
      </c>
      <c r="C316" s="51"/>
      <c r="E316" s="100"/>
      <c r="F316" s="87"/>
      <c r="G316" s="82"/>
    </row>
    <row r="317" spans="1:7">
      <c r="A317" s="79" t="s">
        <v>214</v>
      </c>
      <c r="C317" s="51">
        <v>6486</v>
      </c>
      <c r="E317" s="49">
        <v>2.5499999999999998</v>
      </c>
      <c r="F317" s="81"/>
      <c r="G317" s="82">
        <v>16539</v>
      </c>
    </row>
    <row r="318" spans="1:7">
      <c r="A318" s="79" t="s">
        <v>215</v>
      </c>
      <c r="C318" s="51">
        <v>18071</v>
      </c>
      <c r="E318" s="49">
        <v>4.46</v>
      </c>
      <c r="F318" s="81"/>
      <c r="G318" s="82">
        <v>80597</v>
      </c>
    </row>
    <row r="319" spans="1:7">
      <c r="A319" s="79" t="s">
        <v>216</v>
      </c>
      <c r="C319" s="51">
        <v>29386</v>
      </c>
      <c r="E319" s="49">
        <v>6.17</v>
      </c>
      <c r="F319" s="81"/>
      <c r="G319" s="82">
        <v>181312</v>
      </c>
    </row>
    <row r="320" spans="1:7">
      <c r="A320" s="79" t="s">
        <v>217</v>
      </c>
      <c r="C320" s="51">
        <v>28769</v>
      </c>
      <c r="E320" s="81">
        <v>9.77</v>
      </c>
      <c r="F320" s="81"/>
      <c r="G320" s="82">
        <v>281073</v>
      </c>
    </row>
    <row r="321" spans="1:7">
      <c r="A321" s="103" t="s">
        <v>218</v>
      </c>
      <c r="C321" s="51">
        <v>8033000</v>
      </c>
      <c r="E321" s="118">
        <v>6.5278999999999998</v>
      </c>
      <c r="F321" s="85" t="s">
        <v>66</v>
      </c>
      <c r="G321" s="82">
        <v>524386</v>
      </c>
    </row>
    <row r="322" spans="1:7">
      <c r="A322" s="103" t="s">
        <v>219</v>
      </c>
      <c r="C322" s="83">
        <v>48815242</v>
      </c>
      <c r="E322" s="118"/>
      <c r="F322" s="85"/>
      <c r="G322" s="89">
        <v>3207402</v>
      </c>
    </row>
    <row r="323" spans="1:7">
      <c r="A323" s="103" t="s">
        <v>131</v>
      </c>
      <c r="C323" s="83"/>
      <c r="E323" s="118"/>
      <c r="F323" s="85"/>
      <c r="G323" s="89"/>
    </row>
    <row r="324" spans="1:7">
      <c r="A324" s="103" t="s">
        <v>204</v>
      </c>
      <c r="C324" s="83">
        <v>48815242</v>
      </c>
      <c r="E324" s="118"/>
      <c r="F324" s="85"/>
      <c r="G324" s="89">
        <v>3207402</v>
      </c>
    </row>
    <row r="325" spans="1:7">
      <c r="A325" s="103" t="s">
        <v>220</v>
      </c>
      <c r="C325" s="83">
        <v>444.75</v>
      </c>
      <c r="E325" s="118"/>
      <c r="F325" s="85"/>
      <c r="G325" s="89"/>
    </row>
    <row r="326" spans="1:7">
      <c r="A326" s="119" t="s">
        <v>221</v>
      </c>
      <c r="C326" s="51"/>
    </row>
    <row r="327" spans="1:7">
      <c r="A327" s="103" t="s">
        <v>222</v>
      </c>
      <c r="C327" s="51"/>
      <c r="G327" s="82"/>
    </row>
    <row r="328" spans="1:7">
      <c r="A328" s="79" t="s">
        <v>223</v>
      </c>
      <c r="C328" s="51">
        <v>78</v>
      </c>
      <c r="E328" s="49">
        <v>8.9600000000000009</v>
      </c>
      <c r="F328" s="81"/>
      <c r="G328" s="82">
        <v>699</v>
      </c>
    </row>
    <row r="329" spans="1:7">
      <c r="A329" s="79" t="s">
        <v>224</v>
      </c>
      <c r="C329" s="51">
        <v>0</v>
      </c>
      <c r="E329" s="49">
        <v>7.62</v>
      </c>
      <c r="F329" s="81"/>
      <c r="G329" s="82">
        <v>0</v>
      </c>
    </row>
    <row r="330" spans="1:7">
      <c r="A330" s="79" t="s">
        <v>191</v>
      </c>
      <c r="C330" s="51">
        <v>35</v>
      </c>
      <c r="E330" s="49">
        <v>12.19</v>
      </c>
      <c r="F330" s="81"/>
      <c r="G330" s="82">
        <v>427</v>
      </c>
    </row>
    <row r="331" spans="1:7">
      <c r="A331" s="103" t="s">
        <v>225</v>
      </c>
      <c r="C331" s="51"/>
      <c r="E331" s="49"/>
      <c r="F331" s="81"/>
    </row>
    <row r="332" spans="1:7">
      <c r="A332" s="79" t="s">
        <v>191</v>
      </c>
      <c r="C332" s="51">
        <v>48</v>
      </c>
      <c r="E332" s="49">
        <v>4.6399999999999997</v>
      </c>
      <c r="F332" s="81"/>
      <c r="G332" s="82">
        <v>223</v>
      </c>
    </row>
    <row r="333" spans="1:7">
      <c r="A333" s="79" t="s">
        <v>104</v>
      </c>
      <c r="C333" s="83">
        <v>563</v>
      </c>
      <c r="E333" s="49">
        <v>7</v>
      </c>
      <c r="G333" s="82">
        <v>3941</v>
      </c>
    </row>
    <row r="334" spans="1:7">
      <c r="A334" s="79" t="s">
        <v>192</v>
      </c>
      <c r="C334" s="51">
        <v>0</v>
      </c>
      <c r="E334" s="49">
        <v>9.08</v>
      </c>
      <c r="F334" s="81"/>
      <c r="G334" s="82">
        <v>0</v>
      </c>
    </row>
    <row r="335" spans="1:7">
      <c r="A335" s="79" t="s">
        <v>106</v>
      </c>
      <c r="C335" s="51">
        <v>82</v>
      </c>
      <c r="E335" s="49">
        <v>13.33</v>
      </c>
      <c r="F335" s="81"/>
      <c r="G335" s="82">
        <v>1093</v>
      </c>
    </row>
    <row r="336" spans="1:7">
      <c r="A336" s="79" t="s">
        <v>226</v>
      </c>
      <c r="C336" s="51">
        <v>0</v>
      </c>
      <c r="E336" s="49">
        <v>28.38</v>
      </c>
      <c r="F336" s="81"/>
      <c r="G336" s="82">
        <v>0</v>
      </c>
    </row>
    <row r="337" spans="1:7">
      <c r="A337" s="103" t="s">
        <v>227</v>
      </c>
      <c r="C337" s="51"/>
      <c r="E337" s="49"/>
      <c r="F337" s="81"/>
      <c r="G337" s="82"/>
    </row>
    <row r="338" spans="1:7">
      <c r="A338" s="79" t="s">
        <v>208</v>
      </c>
      <c r="C338" s="51">
        <v>29589</v>
      </c>
      <c r="E338" s="49">
        <v>4.08</v>
      </c>
      <c r="F338" s="81"/>
      <c r="G338" s="82">
        <v>120723</v>
      </c>
    </row>
    <row r="339" spans="1:7">
      <c r="A339" s="79" t="s">
        <v>209</v>
      </c>
      <c r="C339" s="51">
        <v>12331</v>
      </c>
      <c r="E339" s="49">
        <v>5.37</v>
      </c>
      <c r="F339" s="81"/>
      <c r="G339" s="82">
        <v>66217</v>
      </c>
    </row>
    <row r="340" spans="1:7">
      <c r="A340" s="79" t="s">
        <v>228</v>
      </c>
      <c r="C340" s="51">
        <v>10</v>
      </c>
      <c r="E340" s="49">
        <v>4.5599999999999996</v>
      </c>
      <c r="F340" s="81"/>
      <c r="G340" s="82">
        <v>46</v>
      </c>
    </row>
    <row r="341" spans="1:7">
      <c r="A341" s="79" t="s">
        <v>229</v>
      </c>
      <c r="C341" s="51">
        <v>7256</v>
      </c>
      <c r="E341" s="49">
        <v>6.96</v>
      </c>
      <c r="F341" s="81"/>
      <c r="G341" s="82">
        <v>50502</v>
      </c>
    </row>
    <row r="342" spans="1:7">
      <c r="A342" s="79" t="s">
        <v>210</v>
      </c>
      <c r="C342" s="51">
        <v>3205</v>
      </c>
      <c r="E342" s="49">
        <v>6.52</v>
      </c>
      <c r="F342" s="81"/>
      <c r="G342" s="82">
        <v>20897</v>
      </c>
    </row>
    <row r="343" spans="1:7">
      <c r="A343" s="79" t="s">
        <v>230</v>
      </c>
      <c r="C343" s="51">
        <v>0</v>
      </c>
      <c r="E343" s="49">
        <v>5.54</v>
      </c>
      <c r="F343" s="81"/>
      <c r="G343" s="82">
        <v>0</v>
      </c>
    </row>
    <row r="344" spans="1:7">
      <c r="A344" s="79" t="s">
        <v>231</v>
      </c>
      <c r="C344" s="51">
        <v>954</v>
      </c>
      <c r="E344" s="49">
        <v>8.27</v>
      </c>
      <c r="F344" s="81"/>
      <c r="G344" s="82">
        <v>7890</v>
      </c>
    </row>
    <row r="345" spans="1:7">
      <c r="A345" s="79" t="s">
        <v>232</v>
      </c>
      <c r="C345" s="51">
        <v>0</v>
      </c>
      <c r="E345" s="49">
        <v>8.26</v>
      </c>
      <c r="F345" s="81"/>
      <c r="G345" s="82">
        <v>0</v>
      </c>
    </row>
    <row r="346" spans="1:7">
      <c r="A346" s="79" t="s">
        <v>211</v>
      </c>
      <c r="C346" s="51">
        <v>5284</v>
      </c>
      <c r="E346" s="49">
        <v>9.59</v>
      </c>
      <c r="F346" s="81"/>
      <c r="G346" s="82">
        <v>50674</v>
      </c>
    </row>
    <row r="347" spans="1:7">
      <c r="A347" s="79" t="s">
        <v>233</v>
      </c>
      <c r="C347" s="51">
        <v>0</v>
      </c>
      <c r="E347" s="49">
        <v>8.16</v>
      </c>
      <c r="F347" s="81"/>
      <c r="G347" s="82">
        <v>0</v>
      </c>
    </row>
    <row r="348" spans="1:7">
      <c r="A348" s="79" t="s">
        <v>234</v>
      </c>
      <c r="C348" s="51">
        <v>107</v>
      </c>
      <c r="E348" s="49">
        <v>11.93</v>
      </c>
      <c r="F348" s="81"/>
      <c r="G348" s="82">
        <v>1277</v>
      </c>
    </row>
    <row r="349" spans="1:7">
      <c r="A349" s="79" t="s">
        <v>212</v>
      </c>
      <c r="C349" s="51">
        <v>9005</v>
      </c>
      <c r="E349" s="49">
        <v>14</v>
      </c>
      <c r="F349" s="81"/>
      <c r="G349" s="82">
        <v>126070</v>
      </c>
    </row>
    <row r="350" spans="1:7">
      <c r="A350" s="88" t="s">
        <v>235</v>
      </c>
      <c r="B350" s="68"/>
      <c r="C350" s="51">
        <v>0</v>
      </c>
      <c r="E350" s="81">
        <v>11.89</v>
      </c>
      <c r="F350" s="81"/>
      <c r="G350" s="82">
        <v>0</v>
      </c>
    </row>
    <row r="351" spans="1:7">
      <c r="A351" s="79" t="s">
        <v>236</v>
      </c>
      <c r="C351" s="51">
        <v>156</v>
      </c>
      <c r="E351" s="49">
        <v>15.56</v>
      </c>
      <c r="F351" s="81"/>
      <c r="G351" s="82">
        <v>2427</v>
      </c>
    </row>
    <row r="352" spans="1:7">
      <c r="A352" s="79" t="s">
        <v>177</v>
      </c>
      <c r="C352" s="83">
        <v>0</v>
      </c>
      <c r="E352" s="81">
        <v>26.38</v>
      </c>
      <c r="F352" s="81"/>
      <c r="G352" s="82">
        <v>0</v>
      </c>
    </row>
    <row r="353" spans="1:7">
      <c r="A353" s="103" t="s">
        <v>213</v>
      </c>
      <c r="C353" s="51"/>
      <c r="E353" s="49"/>
      <c r="F353" s="81"/>
    </row>
    <row r="354" spans="1:7">
      <c r="A354" s="79" t="s">
        <v>237</v>
      </c>
      <c r="C354" s="51">
        <v>458</v>
      </c>
      <c r="E354" s="49">
        <v>9.19</v>
      </c>
      <c r="F354" s="81"/>
      <c r="G354" s="82">
        <v>4209</v>
      </c>
    </row>
    <row r="355" spans="1:7">
      <c r="A355" s="79" t="s">
        <v>215</v>
      </c>
      <c r="C355" s="51">
        <v>943</v>
      </c>
      <c r="E355" s="49">
        <v>13.57</v>
      </c>
      <c r="F355" s="81"/>
      <c r="G355" s="82">
        <v>12797</v>
      </c>
    </row>
    <row r="356" spans="1:7">
      <c r="A356" s="79" t="s">
        <v>238</v>
      </c>
      <c r="C356" s="51">
        <v>0</v>
      </c>
      <c r="E356" s="49">
        <v>11.54</v>
      </c>
      <c r="F356" s="81"/>
      <c r="G356" s="82">
        <v>0</v>
      </c>
    </row>
    <row r="357" spans="1:7">
      <c r="A357" s="79" t="s">
        <v>239</v>
      </c>
      <c r="C357" s="51">
        <v>642</v>
      </c>
      <c r="E357" s="49">
        <v>11.09</v>
      </c>
      <c r="F357" s="81"/>
      <c r="G357" s="82">
        <v>7120</v>
      </c>
    </row>
    <row r="358" spans="1:7">
      <c r="A358" s="79" t="s">
        <v>216</v>
      </c>
      <c r="C358" s="51">
        <v>575</v>
      </c>
      <c r="E358" s="49">
        <v>13.71</v>
      </c>
      <c r="F358" s="81"/>
      <c r="G358" s="82">
        <v>7883</v>
      </c>
    </row>
    <row r="359" spans="1:7">
      <c r="A359" s="79" t="s">
        <v>240</v>
      </c>
      <c r="C359" s="51">
        <v>4421</v>
      </c>
      <c r="E359" s="49">
        <v>14.13</v>
      </c>
      <c r="F359" s="81"/>
      <c r="G359" s="82">
        <v>62469</v>
      </c>
    </row>
    <row r="360" spans="1:7">
      <c r="A360" s="79" t="s">
        <v>217</v>
      </c>
      <c r="C360" s="51">
        <v>397</v>
      </c>
      <c r="E360" s="49">
        <v>14.58</v>
      </c>
      <c r="F360" s="81"/>
      <c r="G360" s="82">
        <v>5788</v>
      </c>
    </row>
    <row r="361" spans="1:7">
      <c r="A361" s="79" t="s">
        <v>241</v>
      </c>
      <c r="C361" s="83">
        <v>471</v>
      </c>
      <c r="E361" s="81">
        <v>15.79</v>
      </c>
      <c r="F361" s="81"/>
      <c r="G361" s="82">
        <v>7437</v>
      </c>
    </row>
    <row r="362" spans="1:7">
      <c r="A362" s="103" t="s">
        <v>242</v>
      </c>
      <c r="C362" s="51"/>
      <c r="E362" s="49"/>
      <c r="F362" s="81"/>
      <c r="G362" s="82"/>
    </row>
    <row r="363" spans="1:7">
      <c r="A363" s="79" t="s">
        <v>243</v>
      </c>
      <c r="C363" s="51">
        <v>3</v>
      </c>
      <c r="E363" s="49">
        <v>3.75</v>
      </c>
      <c r="F363" s="81"/>
      <c r="G363" s="82">
        <v>11</v>
      </c>
    </row>
    <row r="364" spans="1:7">
      <c r="A364" s="79" t="s">
        <v>244</v>
      </c>
      <c r="C364" s="51">
        <v>68</v>
      </c>
      <c r="E364" s="49">
        <v>13.92</v>
      </c>
      <c r="F364" s="81"/>
      <c r="G364" s="82">
        <v>947</v>
      </c>
    </row>
    <row r="365" spans="1:7">
      <c r="A365" s="103" t="s">
        <v>219</v>
      </c>
      <c r="C365" s="83">
        <v>4499863</v>
      </c>
      <c r="E365" s="49"/>
      <c r="F365" s="85"/>
      <c r="G365" s="89">
        <v>561767</v>
      </c>
    </row>
    <row r="366" spans="1:7">
      <c r="A366" s="103" t="s">
        <v>131</v>
      </c>
      <c r="C366" s="83"/>
      <c r="E366" s="49"/>
      <c r="F366" s="85"/>
      <c r="G366" s="89"/>
    </row>
    <row r="367" spans="1:7">
      <c r="A367" s="103" t="s">
        <v>204</v>
      </c>
      <c r="C367" s="83">
        <v>4499863</v>
      </c>
      <c r="E367" s="49"/>
      <c r="F367" s="85"/>
      <c r="G367" s="89">
        <v>561767</v>
      </c>
    </row>
    <row r="368" spans="1:7">
      <c r="A368" s="103" t="s">
        <v>220</v>
      </c>
      <c r="C368" s="83">
        <v>234.58333333333334</v>
      </c>
      <c r="E368" s="118"/>
      <c r="F368" s="85"/>
      <c r="G368" s="89"/>
    </row>
    <row r="369" spans="1:7">
      <c r="A369" s="119" t="s">
        <v>245</v>
      </c>
      <c r="C369" s="51"/>
      <c r="E369" s="49"/>
      <c r="F369" s="81"/>
    </row>
    <row r="370" spans="1:7">
      <c r="A370" s="103" t="s">
        <v>222</v>
      </c>
      <c r="C370" s="51"/>
      <c r="E370" s="49"/>
      <c r="F370" s="81"/>
      <c r="G370" s="82"/>
    </row>
    <row r="371" spans="1:7">
      <c r="A371" s="79" t="s">
        <v>198</v>
      </c>
      <c r="C371" s="51">
        <v>32</v>
      </c>
      <c r="E371" s="49">
        <v>17.73</v>
      </c>
      <c r="F371" s="81"/>
      <c r="G371" s="82">
        <v>567</v>
      </c>
    </row>
    <row r="372" spans="1:7">
      <c r="A372" s="79" t="s">
        <v>192</v>
      </c>
      <c r="C372" s="51">
        <v>11</v>
      </c>
      <c r="E372" s="49">
        <v>23.4</v>
      </c>
      <c r="F372" s="81"/>
      <c r="G372" s="82">
        <v>257</v>
      </c>
    </row>
    <row r="373" spans="1:7">
      <c r="A373" s="103" t="s">
        <v>225</v>
      </c>
      <c r="C373" s="51"/>
    </row>
    <row r="374" spans="1:7">
      <c r="A374" s="79" t="s">
        <v>104</v>
      </c>
      <c r="C374" s="51">
        <v>42</v>
      </c>
      <c r="E374" s="49">
        <v>8.0299999999999994</v>
      </c>
      <c r="F374" s="81"/>
      <c r="G374" s="82">
        <v>337</v>
      </c>
    </row>
    <row r="375" spans="1:7">
      <c r="A375" s="79" t="s">
        <v>106</v>
      </c>
      <c r="C375" s="51">
        <v>0</v>
      </c>
      <c r="E375" s="49">
        <v>15.3</v>
      </c>
      <c r="F375" s="81"/>
      <c r="G375" s="82">
        <v>0</v>
      </c>
    </row>
    <row r="376" spans="1:7">
      <c r="A376" s="79" t="s">
        <v>226</v>
      </c>
      <c r="C376" s="51">
        <v>85</v>
      </c>
      <c r="E376" s="81">
        <v>32.479999999999997</v>
      </c>
      <c r="F376" s="81"/>
      <c r="G376" s="82">
        <v>2761</v>
      </c>
    </row>
    <row r="377" spans="1:7" ht="14.25" customHeight="1">
      <c r="A377" s="103" t="s">
        <v>246</v>
      </c>
      <c r="C377" s="51"/>
      <c r="E377" s="100"/>
      <c r="F377" s="87"/>
      <c r="G377" s="82"/>
    </row>
    <row r="378" spans="1:7">
      <c r="A378" s="79" t="s">
        <v>208</v>
      </c>
      <c r="C378" s="51">
        <v>5268</v>
      </c>
      <c r="E378" s="49">
        <v>4.68</v>
      </c>
      <c r="F378" s="81"/>
      <c r="G378" s="82">
        <v>24654</v>
      </c>
    </row>
    <row r="379" spans="1:7">
      <c r="A379" s="79" t="s">
        <v>209</v>
      </c>
      <c r="C379" s="51">
        <v>16472</v>
      </c>
      <c r="E379" s="49">
        <v>6.16</v>
      </c>
      <c r="F379" s="81"/>
      <c r="G379" s="82">
        <v>101468</v>
      </c>
    </row>
    <row r="380" spans="1:7">
      <c r="A380" s="79" t="s">
        <v>247</v>
      </c>
      <c r="C380" s="51">
        <v>0</v>
      </c>
      <c r="E380" s="49">
        <v>5.55</v>
      </c>
      <c r="F380" s="81"/>
      <c r="G380" s="82">
        <v>0</v>
      </c>
    </row>
    <row r="381" spans="1:7">
      <c r="A381" s="79" t="s">
        <v>210</v>
      </c>
      <c r="C381" s="51">
        <v>5387</v>
      </c>
      <c r="E381" s="49">
        <v>7.47</v>
      </c>
      <c r="F381" s="81"/>
      <c r="G381" s="82">
        <v>40241</v>
      </c>
    </row>
    <row r="382" spans="1:7">
      <c r="A382" s="79" t="s">
        <v>248</v>
      </c>
      <c r="C382" s="51">
        <v>0</v>
      </c>
      <c r="E382" s="49">
        <v>6.72</v>
      </c>
      <c r="F382" s="81"/>
      <c r="G382" s="82">
        <v>0</v>
      </c>
    </row>
    <row r="383" spans="1:7">
      <c r="A383" s="79" t="s">
        <v>114</v>
      </c>
      <c r="C383" s="51">
        <v>0</v>
      </c>
      <c r="E383" s="49">
        <v>9.44</v>
      </c>
      <c r="F383" s="81"/>
      <c r="G383" s="82">
        <v>0</v>
      </c>
    </row>
    <row r="384" spans="1:7">
      <c r="A384" s="79" t="s">
        <v>211</v>
      </c>
      <c r="C384" s="51">
        <v>3409</v>
      </c>
      <c r="E384" s="49">
        <v>10.99</v>
      </c>
      <c r="F384" s="81"/>
      <c r="G384" s="82">
        <v>37465</v>
      </c>
    </row>
    <row r="385" spans="1:7">
      <c r="A385" s="79" t="s">
        <v>212</v>
      </c>
      <c r="C385" s="51">
        <v>2395</v>
      </c>
      <c r="E385" s="49">
        <v>16.02</v>
      </c>
      <c r="F385" s="81"/>
      <c r="G385" s="82">
        <v>38368</v>
      </c>
    </row>
    <row r="386" spans="1:7">
      <c r="A386" s="79" t="s">
        <v>249</v>
      </c>
      <c r="C386" s="51">
        <v>0</v>
      </c>
      <c r="E386" s="81">
        <v>14.42</v>
      </c>
      <c r="F386" s="87"/>
      <c r="G386" s="82">
        <v>0</v>
      </c>
    </row>
    <row r="387" spans="1:7">
      <c r="A387" s="103" t="s">
        <v>213</v>
      </c>
      <c r="C387" s="51"/>
    </row>
    <row r="388" spans="1:7">
      <c r="A388" s="79" t="s">
        <v>215</v>
      </c>
      <c r="C388" s="51">
        <v>1064</v>
      </c>
      <c r="E388" s="49">
        <v>15.58</v>
      </c>
      <c r="F388" s="81"/>
      <c r="G388" s="82">
        <v>16577</v>
      </c>
    </row>
    <row r="389" spans="1:7">
      <c r="A389" s="79" t="s">
        <v>216</v>
      </c>
      <c r="C389" s="51">
        <v>628</v>
      </c>
      <c r="E389" s="49">
        <v>15.73</v>
      </c>
      <c r="F389" s="81"/>
      <c r="G389" s="82">
        <v>9878</v>
      </c>
    </row>
    <row r="390" spans="1:7">
      <c r="A390" s="79" t="s">
        <v>217</v>
      </c>
      <c r="C390" s="51">
        <v>853</v>
      </c>
      <c r="E390" s="49">
        <v>16.72</v>
      </c>
      <c r="F390" s="81"/>
      <c r="G390" s="82">
        <v>14262</v>
      </c>
    </row>
    <row r="391" spans="1:7">
      <c r="A391" s="79" t="s">
        <v>250</v>
      </c>
      <c r="C391" s="51">
        <v>85</v>
      </c>
      <c r="E391" s="120">
        <v>33.049999999999997</v>
      </c>
      <c r="F391" s="81"/>
      <c r="G391" s="106">
        <v>2809</v>
      </c>
    </row>
    <row r="392" spans="1:7">
      <c r="A392" s="103" t="s">
        <v>219</v>
      </c>
      <c r="C392" s="83">
        <v>2114324</v>
      </c>
      <c r="E392" s="81"/>
      <c r="F392" s="85"/>
      <c r="G392" s="89">
        <v>289644</v>
      </c>
    </row>
    <row r="393" spans="1:7">
      <c r="A393" s="103" t="s">
        <v>131</v>
      </c>
      <c r="C393" s="83"/>
      <c r="E393" s="81"/>
      <c r="F393" s="85"/>
      <c r="G393" s="89"/>
    </row>
    <row r="394" spans="1:7">
      <c r="A394" s="103" t="s">
        <v>204</v>
      </c>
      <c r="C394" s="83">
        <v>2114324</v>
      </c>
      <c r="E394" s="81"/>
      <c r="F394" s="85"/>
      <c r="G394" s="89">
        <v>289644</v>
      </c>
    </row>
    <row r="395" spans="1:7">
      <c r="A395" s="103" t="s">
        <v>220</v>
      </c>
      <c r="C395" s="83">
        <v>102.33333333333333</v>
      </c>
      <c r="E395" s="118"/>
      <c r="F395" s="85"/>
      <c r="G395" s="89"/>
    </row>
    <row r="396" spans="1:7">
      <c r="A396" s="79"/>
      <c r="C396" s="52"/>
      <c r="E396" s="81"/>
      <c r="F396" s="81"/>
      <c r="G396" s="89"/>
    </row>
    <row r="397" spans="1:7">
      <c r="A397" s="79" t="s">
        <v>251</v>
      </c>
      <c r="C397" s="114">
        <v>55429429</v>
      </c>
      <c r="E397" s="112"/>
      <c r="G397" s="90">
        <v>4058813</v>
      </c>
    </row>
    <row r="398" spans="1:7">
      <c r="A398" s="79" t="s">
        <v>7</v>
      </c>
      <c r="C398" s="80">
        <v>781.66666666666674</v>
      </c>
    </row>
    <row r="399" spans="1:7">
      <c r="A399" s="79" t="s">
        <v>131</v>
      </c>
      <c r="C399" s="114"/>
      <c r="E399" s="112"/>
      <c r="G399" s="90">
        <v>0</v>
      </c>
    </row>
    <row r="400" spans="1:7" ht="16.5" thickBot="1">
      <c r="A400" s="79" t="s">
        <v>204</v>
      </c>
      <c r="C400" s="113">
        <v>55429429</v>
      </c>
      <c r="E400" s="115"/>
      <c r="F400" s="116"/>
      <c r="G400" s="115">
        <v>4058813</v>
      </c>
    </row>
    <row r="401" spans="1:7" s="78" customFormat="1" ht="16.5" thickTop="1">
      <c r="A401" s="79" t="s">
        <v>329</v>
      </c>
      <c r="B401" s="67"/>
      <c r="C401" s="83"/>
      <c r="D401" s="68"/>
      <c r="E401" s="68"/>
      <c r="F401" s="68"/>
      <c r="G401" s="89">
        <v>0</v>
      </c>
    </row>
    <row r="402" spans="1:7" s="78" customFormat="1">
      <c r="A402" s="79" t="s">
        <v>330</v>
      </c>
      <c r="B402" s="67"/>
      <c r="C402" s="83"/>
      <c r="D402" s="68"/>
      <c r="E402" s="68"/>
      <c r="F402" s="68"/>
      <c r="G402" s="89">
        <v>-2026</v>
      </c>
    </row>
    <row r="403" spans="1:7" s="78" customFormat="1">
      <c r="A403" s="79" t="s">
        <v>331</v>
      </c>
      <c r="B403" s="67"/>
      <c r="C403" s="83"/>
      <c r="D403" s="68"/>
      <c r="E403" s="68"/>
      <c r="F403" s="68"/>
      <c r="G403" s="89">
        <v>-2026</v>
      </c>
    </row>
    <row r="404" spans="1:7" s="78" customFormat="1">
      <c r="A404" s="79" t="s">
        <v>334</v>
      </c>
      <c r="B404" s="67"/>
      <c r="C404" s="83"/>
      <c r="D404" s="68"/>
      <c r="E404" s="147">
        <v>-4.0000000000000001E-3</v>
      </c>
      <c r="F404" s="68"/>
      <c r="G404" s="89">
        <v>-16227</v>
      </c>
    </row>
    <row r="405" spans="1:7">
      <c r="A405" s="79"/>
      <c r="C405" s="121"/>
      <c r="E405" s="68"/>
      <c r="G405" s="89"/>
    </row>
    <row r="406" spans="1:7">
      <c r="A406" s="119" t="s">
        <v>252</v>
      </c>
      <c r="C406" s="51"/>
    </row>
    <row r="407" spans="1:7">
      <c r="A407" s="79" t="s">
        <v>253</v>
      </c>
      <c r="C407" s="51">
        <v>20558</v>
      </c>
      <c r="E407" s="49">
        <v>11</v>
      </c>
      <c r="F407" s="81"/>
      <c r="G407" s="82">
        <v>226138</v>
      </c>
    </row>
    <row r="408" spans="1:7">
      <c r="A408" s="79" t="s">
        <v>254</v>
      </c>
      <c r="C408" s="51">
        <v>531</v>
      </c>
      <c r="E408" s="49">
        <v>72.5</v>
      </c>
      <c r="F408" s="81"/>
      <c r="G408" s="82">
        <v>38498</v>
      </c>
    </row>
    <row r="409" spans="1:7">
      <c r="A409" s="79" t="s">
        <v>255</v>
      </c>
      <c r="C409" s="51">
        <v>0</v>
      </c>
      <c r="E409" s="49">
        <v>127.5</v>
      </c>
      <c r="F409" s="81"/>
      <c r="G409" s="82">
        <v>0</v>
      </c>
    </row>
    <row r="410" spans="1:7">
      <c r="A410" s="79" t="s">
        <v>256</v>
      </c>
      <c r="C410" s="51">
        <v>6467</v>
      </c>
      <c r="E410" s="49">
        <v>6.2</v>
      </c>
      <c r="F410" s="81"/>
      <c r="G410" s="82">
        <v>40095</v>
      </c>
    </row>
    <row r="411" spans="1:7">
      <c r="A411" s="79" t="s">
        <v>257</v>
      </c>
      <c r="C411" s="51">
        <v>15717486</v>
      </c>
      <c r="E411" s="109">
        <v>5.3437000000000001</v>
      </c>
      <c r="F411" s="85" t="s">
        <v>66</v>
      </c>
      <c r="G411" s="82">
        <v>839895</v>
      </c>
    </row>
    <row r="412" spans="1:7">
      <c r="A412" s="79" t="s">
        <v>258</v>
      </c>
      <c r="C412" s="52">
        <v>0</v>
      </c>
      <c r="G412" s="90">
        <v>0</v>
      </c>
    </row>
    <row r="413" spans="1:7" ht="16.5" thickBot="1">
      <c r="A413" s="67" t="s">
        <v>204</v>
      </c>
      <c r="C413" s="99">
        <v>15717486</v>
      </c>
      <c r="E413" s="96"/>
      <c r="G413" s="97">
        <v>1144626</v>
      </c>
    </row>
    <row r="414" spans="1:7" s="78" customFormat="1" ht="16.5" thickTop="1">
      <c r="A414" s="79" t="s">
        <v>329</v>
      </c>
      <c r="B414" s="67"/>
      <c r="C414" s="83"/>
      <c r="D414" s="68"/>
      <c r="E414" s="68"/>
      <c r="F414" s="68"/>
      <c r="G414" s="89">
        <v>0</v>
      </c>
    </row>
    <row r="415" spans="1:7" s="78" customFormat="1">
      <c r="A415" s="79" t="s">
        <v>330</v>
      </c>
      <c r="B415" s="67"/>
      <c r="C415" s="83"/>
      <c r="D415" s="68"/>
      <c r="E415" s="68"/>
      <c r="F415" s="68"/>
      <c r="G415" s="89">
        <v>-1344</v>
      </c>
    </row>
    <row r="416" spans="1:7" s="78" customFormat="1">
      <c r="A416" s="79" t="s">
        <v>331</v>
      </c>
      <c r="B416" s="67"/>
      <c r="C416" s="83"/>
      <c r="D416" s="68"/>
      <c r="E416" s="68"/>
      <c r="F416" s="68"/>
      <c r="G416" s="89">
        <v>-1344</v>
      </c>
    </row>
    <row r="417" spans="1:7" s="78" customFormat="1">
      <c r="A417" s="79" t="s">
        <v>334</v>
      </c>
      <c r="B417" s="67"/>
      <c r="C417" s="83"/>
      <c r="D417" s="68"/>
      <c r="E417" s="147">
        <v>-5.4999999999999997E-3</v>
      </c>
      <c r="F417" s="68"/>
      <c r="G417" s="89">
        <v>-4612</v>
      </c>
    </row>
    <row r="418" spans="1:7">
      <c r="C418" s="51"/>
    </row>
    <row r="419" spans="1:7">
      <c r="A419" s="119" t="s">
        <v>259</v>
      </c>
      <c r="C419" s="51"/>
      <c r="E419" s="68"/>
      <c r="G419" s="89"/>
    </row>
    <row r="420" spans="1:7">
      <c r="A420" s="79" t="s">
        <v>260</v>
      </c>
      <c r="C420" s="51">
        <v>29744</v>
      </c>
      <c r="E420" s="49">
        <v>5</v>
      </c>
      <c r="F420" s="81"/>
      <c r="G420" s="82">
        <v>148720</v>
      </c>
    </row>
    <row r="421" spans="1:7">
      <c r="A421" s="79" t="s">
        <v>257</v>
      </c>
      <c r="C421" s="51">
        <v>5662763</v>
      </c>
      <c r="E421" s="110">
        <v>7.7024999999999997</v>
      </c>
      <c r="F421" s="85" t="s">
        <v>66</v>
      </c>
      <c r="G421" s="82">
        <v>436174</v>
      </c>
    </row>
    <row r="422" spans="1:7">
      <c r="A422" s="79" t="s">
        <v>258</v>
      </c>
      <c r="C422" s="52">
        <v>0</v>
      </c>
      <c r="G422" s="90">
        <v>0</v>
      </c>
    </row>
    <row r="423" spans="1:7" ht="16.5" thickBot="1">
      <c r="A423" s="67" t="s">
        <v>204</v>
      </c>
      <c r="C423" s="99">
        <v>5662763</v>
      </c>
      <c r="E423" s="96"/>
      <c r="G423" s="97">
        <v>584894</v>
      </c>
    </row>
    <row r="424" spans="1:7" s="78" customFormat="1" ht="16.5" thickTop="1">
      <c r="A424" s="79" t="s">
        <v>329</v>
      </c>
      <c r="B424" s="67"/>
      <c r="C424" s="83"/>
      <c r="D424" s="68"/>
      <c r="E424" s="68"/>
      <c r="F424" s="68"/>
      <c r="G424" s="89">
        <v>10206</v>
      </c>
    </row>
    <row r="425" spans="1:7" s="78" customFormat="1">
      <c r="A425" s="79" t="s">
        <v>330</v>
      </c>
      <c r="B425" s="67"/>
      <c r="C425" s="83"/>
      <c r="D425" s="68"/>
      <c r="E425" s="68"/>
      <c r="F425" s="68"/>
      <c r="G425" s="89">
        <v>-872</v>
      </c>
    </row>
    <row r="426" spans="1:7" s="78" customFormat="1">
      <c r="A426" s="79" t="s">
        <v>331</v>
      </c>
      <c r="B426" s="67"/>
      <c r="C426" s="83"/>
      <c r="D426" s="68"/>
      <c r="E426" s="68"/>
      <c r="F426" s="68"/>
      <c r="G426" s="89">
        <v>9334</v>
      </c>
    </row>
    <row r="427" spans="1:7" s="78" customFormat="1">
      <c r="A427" s="79" t="s">
        <v>334</v>
      </c>
      <c r="B427" s="67"/>
      <c r="C427" s="83"/>
      <c r="D427" s="68"/>
      <c r="E427" s="147">
        <v>-5.3E-3</v>
      </c>
      <c r="F427" s="68"/>
      <c r="G427" s="89">
        <v>-2361</v>
      </c>
    </row>
    <row r="428" spans="1:7">
      <c r="A428" s="79"/>
      <c r="C428" s="51"/>
      <c r="E428" s="122"/>
      <c r="F428" s="123"/>
      <c r="G428" s="89"/>
    </row>
    <row r="429" spans="1:7">
      <c r="A429" s="77" t="s">
        <v>261</v>
      </c>
      <c r="C429" s="51"/>
    </row>
    <row r="430" spans="1:7">
      <c r="A430" s="124" t="s">
        <v>262</v>
      </c>
      <c r="C430" s="51"/>
    </row>
    <row r="431" spans="1:7">
      <c r="A431" s="79" t="s">
        <v>83</v>
      </c>
      <c r="C431" s="83">
        <v>36</v>
      </c>
      <c r="E431" s="49">
        <v>110</v>
      </c>
      <c r="F431" s="81"/>
      <c r="G431" s="82">
        <v>3960</v>
      </c>
    </row>
    <row r="432" spans="1:7">
      <c r="A432" s="79" t="s">
        <v>263</v>
      </c>
      <c r="C432" s="83">
        <v>9527</v>
      </c>
      <c r="E432" s="49">
        <v>3.75</v>
      </c>
      <c r="F432" s="81"/>
      <c r="G432" s="82">
        <v>35726</v>
      </c>
    </row>
    <row r="433" spans="1:7">
      <c r="A433" s="79" t="s">
        <v>264</v>
      </c>
      <c r="C433" s="83">
        <v>491863</v>
      </c>
      <c r="E433" s="125">
        <v>5.9694000000000003</v>
      </c>
      <c r="F433" s="85" t="s">
        <v>66</v>
      </c>
      <c r="G433" s="82">
        <v>29361</v>
      </c>
    </row>
    <row r="434" spans="1:7">
      <c r="A434" s="79" t="s">
        <v>150</v>
      </c>
      <c r="C434" s="83">
        <v>0</v>
      </c>
      <c r="E434" s="125">
        <v>5.0122999999999998</v>
      </c>
      <c r="F434" s="85" t="s">
        <v>66</v>
      </c>
      <c r="G434" s="82">
        <v>0</v>
      </c>
    </row>
    <row r="435" spans="1:7">
      <c r="A435" s="79" t="s">
        <v>76</v>
      </c>
      <c r="C435" s="52">
        <v>0</v>
      </c>
      <c r="E435" s="125"/>
      <c r="F435" s="118"/>
      <c r="G435" s="90"/>
    </row>
    <row r="436" spans="1:7">
      <c r="A436" s="79" t="s">
        <v>265</v>
      </c>
      <c r="C436" s="51">
        <v>491863</v>
      </c>
      <c r="E436" s="98"/>
      <c r="F436" s="101"/>
      <c r="G436" s="82">
        <v>69047</v>
      </c>
    </row>
    <row r="437" spans="1:7">
      <c r="A437" s="124" t="s">
        <v>266</v>
      </c>
      <c r="C437" s="83"/>
      <c r="E437" s="98"/>
      <c r="F437" s="101"/>
    </row>
    <row r="438" spans="1:7">
      <c r="A438" s="79" t="s">
        <v>83</v>
      </c>
      <c r="C438" s="83">
        <v>24</v>
      </c>
      <c r="E438" s="49">
        <v>110</v>
      </c>
      <c r="F438" s="81"/>
      <c r="G438" s="82">
        <v>2640</v>
      </c>
    </row>
    <row r="439" spans="1:7">
      <c r="A439" s="79" t="s">
        <v>263</v>
      </c>
      <c r="C439" s="83">
        <v>38097</v>
      </c>
      <c r="E439" s="49">
        <v>3.75</v>
      </c>
      <c r="F439" s="81"/>
      <c r="G439" s="82">
        <v>142864</v>
      </c>
    </row>
    <row r="440" spans="1:7">
      <c r="A440" s="79" t="s">
        <v>264</v>
      </c>
      <c r="C440" s="83">
        <v>2267423</v>
      </c>
      <c r="E440" s="125">
        <v>4.6963999999999997</v>
      </c>
      <c r="F440" s="85" t="s">
        <v>66</v>
      </c>
      <c r="G440" s="82">
        <v>106487</v>
      </c>
    </row>
    <row r="441" spans="1:7">
      <c r="A441" s="79" t="s">
        <v>150</v>
      </c>
      <c r="C441" s="83">
        <v>528653</v>
      </c>
      <c r="E441" s="125">
        <v>4.1148999999999996</v>
      </c>
      <c r="F441" s="85" t="s">
        <v>66</v>
      </c>
      <c r="G441" s="82">
        <v>21754</v>
      </c>
    </row>
    <row r="442" spans="1:7">
      <c r="A442" s="79" t="s">
        <v>76</v>
      </c>
      <c r="C442" s="52">
        <v>0</v>
      </c>
      <c r="E442" s="125"/>
      <c r="F442" s="118"/>
      <c r="G442" s="90">
        <v>0</v>
      </c>
    </row>
    <row r="443" spans="1:7">
      <c r="A443" s="79" t="s">
        <v>265</v>
      </c>
      <c r="C443" s="51">
        <v>2796076</v>
      </c>
      <c r="E443" s="98"/>
      <c r="F443" s="101"/>
      <c r="G443" s="82">
        <v>273745</v>
      </c>
    </row>
    <row r="444" spans="1:7" ht="16.5" thickBot="1">
      <c r="A444" s="79" t="s">
        <v>77</v>
      </c>
      <c r="C444" s="99">
        <v>3287939</v>
      </c>
      <c r="E444" s="96"/>
      <c r="G444" s="97">
        <v>342792</v>
      </c>
    </row>
    <row r="445" spans="1:7" s="78" customFormat="1" ht="16.5" thickTop="1">
      <c r="A445" s="79" t="s">
        <v>329</v>
      </c>
      <c r="B445" s="67"/>
      <c r="C445" s="83"/>
      <c r="D445" s="68"/>
      <c r="E445" s="68"/>
      <c r="F445" s="68"/>
      <c r="G445" s="89">
        <v>6950</v>
      </c>
    </row>
    <row r="446" spans="1:7" s="78" customFormat="1">
      <c r="A446" s="79" t="s">
        <v>330</v>
      </c>
      <c r="B446" s="67"/>
      <c r="C446" s="83"/>
      <c r="D446" s="68"/>
      <c r="E446" s="68"/>
      <c r="F446" s="68"/>
      <c r="G446" s="89">
        <v>-804</v>
      </c>
    </row>
    <row r="447" spans="1:7" s="78" customFormat="1">
      <c r="A447" s="79" t="s">
        <v>331</v>
      </c>
      <c r="B447" s="67"/>
      <c r="C447" s="83"/>
      <c r="D447" s="68"/>
      <c r="E447" s="68"/>
      <c r="F447" s="68"/>
      <c r="G447" s="89">
        <v>6146</v>
      </c>
    </row>
    <row r="448" spans="1:7" s="78" customFormat="1">
      <c r="A448" s="79" t="s">
        <v>334</v>
      </c>
      <c r="B448" s="67"/>
      <c r="C448" s="83"/>
      <c r="D448" s="68"/>
      <c r="E448" s="147">
        <v>-4.1000000000000003E-3</v>
      </c>
      <c r="F448" s="68"/>
      <c r="G448" s="89">
        <v>-1404</v>
      </c>
    </row>
    <row r="449" spans="1:7">
      <c r="C449" s="51"/>
    </row>
    <row r="450" spans="1:7">
      <c r="A450" s="77" t="s">
        <v>267</v>
      </c>
      <c r="C450" s="51"/>
    </row>
    <row r="451" spans="1:7">
      <c r="A451" s="79" t="s">
        <v>83</v>
      </c>
      <c r="C451" s="51">
        <v>936624</v>
      </c>
      <c r="E451" s="49">
        <v>9</v>
      </c>
      <c r="F451" s="81"/>
      <c r="G451" s="82">
        <v>8429616</v>
      </c>
    </row>
    <row r="452" spans="1:7">
      <c r="A452" s="79" t="s">
        <v>268</v>
      </c>
      <c r="C452" s="51">
        <v>375308</v>
      </c>
      <c r="E452" s="49">
        <v>8</v>
      </c>
      <c r="F452" s="81"/>
      <c r="G452" s="82">
        <v>3002464</v>
      </c>
    </row>
    <row r="453" spans="1:7">
      <c r="A453" s="79" t="s">
        <v>269</v>
      </c>
      <c r="C453" s="51">
        <v>363172</v>
      </c>
      <c r="E453" s="49">
        <v>8.0500000000000007</v>
      </c>
      <c r="F453" s="81"/>
      <c r="G453" s="82">
        <v>2923535</v>
      </c>
    </row>
    <row r="454" spans="1:7">
      <c r="A454" s="79" t="s">
        <v>86</v>
      </c>
      <c r="C454" s="51">
        <v>9858</v>
      </c>
      <c r="E454" s="49">
        <v>-0.45</v>
      </c>
      <c r="F454" s="81"/>
      <c r="G454" s="82">
        <v>-4436</v>
      </c>
    </row>
    <row r="455" spans="1:7">
      <c r="A455" s="79" t="s">
        <v>270</v>
      </c>
      <c r="C455" s="51">
        <v>307226245</v>
      </c>
      <c r="E455" s="86">
        <v>10.8148</v>
      </c>
      <c r="F455" s="85" t="s">
        <v>66</v>
      </c>
      <c r="G455" s="82">
        <v>33225904</v>
      </c>
    </row>
    <row r="456" spans="1:7">
      <c r="A456" s="79" t="s">
        <v>271</v>
      </c>
      <c r="C456" s="51">
        <v>310947215</v>
      </c>
      <c r="E456" s="86">
        <v>6.0632000000000001</v>
      </c>
      <c r="F456" s="85" t="s">
        <v>66</v>
      </c>
      <c r="G456" s="82">
        <v>18853352</v>
      </c>
    </row>
    <row r="457" spans="1:7">
      <c r="A457" s="79" t="s">
        <v>272</v>
      </c>
      <c r="C457" s="51">
        <v>429169061</v>
      </c>
      <c r="E457" s="86">
        <v>9.9543999999999997</v>
      </c>
      <c r="F457" s="85" t="s">
        <v>66</v>
      </c>
      <c r="G457" s="82">
        <v>42721205</v>
      </c>
    </row>
    <row r="458" spans="1:7">
      <c r="A458" s="79" t="s">
        <v>273</v>
      </c>
      <c r="C458" s="51">
        <v>371983628.63277793</v>
      </c>
      <c r="E458" s="86">
        <v>5.5771999999999995</v>
      </c>
      <c r="F458" s="85" t="s">
        <v>66</v>
      </c>
      <c r="G458" s="82">
        <v>20746271</v>
      </c>
    </row>
    <row r="459" spans="1:7">
      <c r="A459" s="79" t="s">
        <v>90</v>
      </c>
      <c r="C459" s="51">
        <v>0</v>
      </c>
      <c r="E459" s="49">
        <v>108</v>
      </c>
      <c r="F459" s="81"/>
      <c r="G459" s="82">
        <v>0</v>
      </c>
    </row>
    <row r="460" spans="1:7">
      <c r="A460" s="79" t="s">
        <v>76</v>
      </c>
      <c r="C460" s="52">
        <v>0</v>
      </c>
      <c r="G460" s="90">
        <v>0</v>
      </c>
    </row>
    <row r="461" spans="1:7" ht="16.5" thickBot="1">
      <c r="A461" s="79" t="s">
        <v>77</v>
      </c>
      <c r="C461" s="99">
        <v>1419326149.6327779</v>
      </c>
      <c r="E461" s="96"/>
      <c r="G461" s="97">
        <v>129897911</v>
      </c>
    </row>
    <row r="462" spans="1:7" s="78" customFormat="1" ht="16.5" thickTop="1">
      <c r="A462" s="79" t="s">
        <v>329</v>
      </c>
      <c r="B462" s="67"/>
      <c r="C462" s="83"/>
      <c r="D462" s="68"/>
      <c r="E462" s="68"/>
      <c r="F462" s="68"/>
      <c r="G462" s="89">
        <v>1949334</v>
      </c>
    </row>
    <row r="463" spans="1:7" s="78" customFormat="1">
      <c r="A463" s="79" t="s">
        <v>330</v>
      </c>
      <c r="B463" s="67"/>
      <c r="C463" s="83"/>
      <c r="D463" s="68"/>
      <c r="E463" s="68"/>
      <c r="F463" s="68"/>
      <c r="G463" s="89">
        <v>-260535</v>
      </c>
    </row>
    <row r="464" spans="1:7" s="78" customFormat="1">
      <c r="A464" s="79" t="s">
        <v>331</v>
      </c>
      <c r="B464" s="67"/>
      <c r="C464" s="83"/>
      <c r="D464" s="68"/>
      <c r="E464" s="68"/>
      <c r="F464" s="68"/>
      <c r="G464" s="89">
        <v>1688799</v>
      </c>
    </row>
    <row r="465" spans="1:7" s="78" customFormat="1">
      <c r="A465" s="79" t="s">
        <v>334</v>
      </c>
      <c r="B465" s="67"/>
      <c r="C465" s="83"/>
      <c r="D465" s="68"/>
      <c r="E465" s="147">
        <v>-4.3E-3</v>
      </c>
      <c r="F465" s="68"/>
      <c r="G465" s="89">
        <v>-529576</v>
      </c>
    </row>
    <row r="466" spans="1:7">
      <c r="C466" s="51"/>
    </row>
    <row r="467" spans="1:7">
      <c r="A467" s="77" t="s">
        <v>274</v>
      </c>
      <c r="C467" s="51"/>
      <c r="E467" s="98"/>
      <c r="F467" s="101"/>
    </row>
    <row r="468" spans="1:7">
      <c r="A468" s="124" t="s">
        <v>275</v>
      </c>
      <c r="C468" s="51"/>
    </row>
    <row r="469" spans="1:7">
      <c r="A469" s="79" t="s">
        <v>276</v>
      </c>
      <c r="B469" s="79"/>
      <c r="C469" s="51">
        <v>0</v>
      </c>
      <c r="E469" s="49">
        <v>116</v>
      </c>
      <c r="F469" s="81"/>
      <c r="G469" s="82">
        <v>0</v>
      </c>
    </row>
    <row r="470" spans="1:7">
      <c r="A470" s="79" t="s">
        <v>277</v>
      </c>
      <c r="B470" s="79"/>
      <c r="C470" s="51">
        <v>0</v>
      </c>
      <c r="E470" s="49">
        <v>4.26</v>
      </c>
      <c r="F470" s="81"/>
      <c r="G470" s="82">
        <v>0</v>
      </c>
    </row>
    <row r="471" spans="1:7">
      <c r="A471" s="79" t="s">
        <v>278</v>
      </c>
      <c r="B471" s="79"/>
      <c r="C471" s="51"/>
      <c r="E471" s="100"/>
      <c r="F471" s="87"/>
      <c r="G471" s="82"/>
    </row>
    <row r="472" spans="1:7">
      <c r="A472" s="79" t="s">
        <v>279</v>
      </c>
      <c r="B472" s="79"/>
      <c r="C472" s="51">
        <v>0</v>
      </c>
      <c r="E472" s="126">
        <v>0.58679999999999999</v>
      </c>
      <c r="F472" s="127"/>
      <c r="G472" s="82">
        <v>0</v>
      </c>
    </row>
    <row r="473" spans="1:7">
      <c r="A473" s="79" t="s">
        <v>280</v>
      </c>
      <c r="B473" s="79"/>
      <c r="C473" s="51">
        <v>0</v>
      </c>
      <c r="E473" s="128">
        <v>0.29339999999999999</v>
      </c>
      <c r="F473" s="129"/>
      <c r="G473" s="82">
        <v>0</v>
      </c>
    </row>
    <row r="474" spans="1:7">
      <c r="A474" s="79" t="s">
        <v>281</v>
      </c>
      <c r="B474" s="79"/>
      <c r="C474" s="51">
        <v>0</v>
      </c>
      <c r="E474" s="49">
        <v>55.28</v>
      </c>
      <c r="F474" s="81"/>
      <c r="G474" s="82">
        <v>0</v>
      </c>
    </row>
    <row r="475" spans="1:7">
      <c r="A475" s="124" t="s">
        <v>282</v>
      </c>
      <c r="C475" s="51"/>
    </row>
    <row r="476" spans="1:7">
      <c r="A476" s="79" t="s">
        <v>276</v>
      </c>
      <c r="C476" s="51">
        <v>34.559999165216908</v>
      </c>
      <c r="E476" s="49">
        <v>527</v>
      </c>
      <c r="F476" s="81"/>
      <c r="G476" s="82">
        <v>18213</v>
      </c>
    </row>
    <row r="477" spans="1:7">
      <c r="A477" s="79" t="s">
        <v>277</v>
      </c>
      <c r="C477" s="51">
        <v>166568</v>
      </c>
      <c r="E477" s="49">
        <v>3.35</v>
      </c>
      <c r="F477" s="81"/>
      <c r="G477" s="82">
        <v>558003</v>
      </c>
    </row>
    <row r="478" spans="1:7">
      <c r="A478" s="79" t="s">
        <v>278</v>
      </c>
      <c r="C478" s="51"/>
      <c r="E478" s="49"/>
      <c r="F478" s="81"/>
      <c r="G478" s="82"/>
    </row>
    <row r="479" spans="1:7">
      <c r="A479" s="79" t="s">
        <v>279</v>
      </c>
      <c r="C479" s="51">
        <v>1073035</v>
      </c>
      <c r="E479" s="126">
        <v>0.57099999999999995</v>
      </c>
      <c r="F479" s="127"/>
      <c r="G479" s="82">
        <v>612703</v>
      </c>
    </row>
    <row r="480" spans="1:7">
      <c r="A480" s="79" t="s">
        <v>280</v>
      </c>
      <c r="C480" s="51">
        <v>79254</v>
      </c>
      <c r="E480" s="128">
        <v>0.28549999999999998</v>
      </c>
      <c r="F480" s="129"/>
      <c r="G480" s="82">
        <v>22627</v>
      </c>
    </row>
    <row r="481" spans="1:7">
      <c r="A481" s="79" t="s">
        <v>281</v>
      </c>
      <c r="C481" s="51">
        <v>0</v>
      </c>
      <c r="E481" s="49">
        <v>39.840000000000003</v>
      </c>
      <c r="F481" s="81"/>
      <c r="G481" s="82">
        <v>0</v>
      </c>
    </row>
    <row r="482" spans="1:7">
      <c r="A482" s="124" t="s">
        <v>283</v>
      </c>
      <c r="C482" s="51"/>
    </row>
    <row r="483" spans="1:7">
      <c r="A483" s="79" t="s">
        <v>276</v>
      </c>
      <c r="C483" s="51">
        <v>13.440000834783092</v>
      </c>
      <c r="E483" s="49">
        <v>590</v>
      </c>
      <c r="F483" s="81"/>
      <c r="G483" s="82">
        <v>7930</v>
      </c>
    </row>
    <row r="484" spans="1:7">
      <c r="A484" s="79" t="s">
        <v>277</v>
      </c>
      <c r="C484" s="51">
        <v>71234</v>
      </c>
      <c r="E484" s="49">
        <v>1.9</v>
      </c>
      <c r="F484" s="81"/>
      <c r="G484" s="82">
        <v>135345</v>
      </c>
    </row>
    <row r="485" spans="1:7">
      <c r="A485" s="79" t="s">
        <v>278</v>
      </c>
      <c r="C485" s="51"/>
      <c r="E485" s="100"/>
      <c r="F485" s="87"/>
      <c r="G485" s="82"/>
    </row>
    <row r="486" spans="1:7">
      <c r="A486" s="79" t="s">
        <v>279</v>
      </c>
      <c r="C486" s="51">
        <v>90487</v>
      </c>
      <c r="E486" s="126">
        <v>0.44850000000000001</v>
      </c>
      <c r="F486" s="127"/>
      <c r="G486" s="82">
        <v>40583</v>
      </c>
    </row>
    <row r="487" spans="1:7">
      <c r="A487" s="79" t="s">
        <v>280</v>
      </c>
      <c r="C487" s="51">
        <v>6354</v>
      </c>
      <c r="E487" s="128">
        <v>0.2243</v>
      </c>
      <c r="F487" s="129"/>
      <c r="G487" s="82">
        <v>1425</v>
      </c>
    </row>
    <row r="488" spans="1:7">
      <c r="A488" s="79" t="s">
        <v>281</v>
      </c>
      <c r="C488" s="51">
        <v>0</v>
      </c>
      <c r="E488" s="49">
        <v>38.36</v>
      </c>
      <c r="F488" s="81"/>
      <c r="G488" s="82">
        <v>0</v>
      </c>
    </row>
    <row r="489" spans="1:7">
      <c r="A489" s="79" t="s">
        <v>265</v>
      </c>
      <c r="C489" s="114"/>
      <c r="E489" s="98"/>
      <c r="F489" s="101"/>
      <c r="G489" s="90">
        <v>1396829</v>
      </c>
    </row>
    <row r="490" spans="1:7">
      <c r="A490" s="124" t="s">
        <v>284</v>
      </c>
    </row>
    <row r="491" spans="1:7">
      <c r="A491" s="77" t="s">
        <v>285</v>
      </c>
      <c r="C491" s="51"/>
      <c r="E491" s="100"/>
      <c r="F491" s="87"/>
      <c r="G491" s="82"/>
    </row>
    <row r="492" spans="1:7">
      <c r="A492" s="79" t="s">
        <v>134</v>
      </c>
      <c r="C492" s="51">
        <v>58046</v>
      </c>
      <c r="E492" s="100">
        <v>4.22</v>
      </c>
      <c r="F492" s="87"/>
      <c r="G492" s="82">
        <v>244954</v>
      </c>
    </row>
    <row r="493" spans="1:7">
      <c r="A493" s="79" t="s">
        <v>135</v>
      </c>
      <c r="C493" s="51">
        <v>0</v>
      </c>
      <c r="E493" s="100">
        <v>13.81</v>
      </c>
      <c r="F493" s="87"/>
      <c r="G493" s="82">
        <v>0</v>
      </c>
    </row>
    <row r="494" spans="1:7">
      <c r="A494" s="79" t="s">
        <v>136</v>
      </c>
      <c r="C494" s="51">
        <v>58046</v>
      </c>
      <c r="E494" s="100">
        <v>9.94</v>
      </c>
      <c r="F494" s="87"/>
      <c r="G494" s="82">
        <v>576977</v>
      </c>
    </row>
    <row r="495" spans="1:7">
      <c r="A495" s="79" t="s">
        <v>86</v>
      </c>
      <c r="C495" s="51">
        <v>58046</v>
      </c>
      <c r="E495" s="100">
        <v>-1.01</v>
      </c>
      <c r="F495" s="87"/>
      <c r="G495" s="82">
        <v>-58626</v>
      </c>
    </row>
    <row r="496" spans="1:7">
      <c r="A496" s="79" t="s">
        <v>80</v>
      </c>
      <c r="C496" s="51">
        <v>4826571</v>
      </c>
      <c r="E496" s="98">
        <v>4.4812000000000003</v>
      </c>
      <c r="F496" s="85" t="s">
        <v>66</v>
      </c>
      <c r="G496" s="82">
        <v>216288</v>
      </c>
    </row>
    <row r="497" spans="1:7">
      <c r="A497" s="79" t="s">
        <v>99</v>
      </c>
      <c r="C497" s="51">
        <v>17172547</v>
      </c>
      <c r="E497" s="98">
        <v>3.5078</v>
      </c>
      <c r="F497" s="85" t="s">
        <v>66</v>
      </c>
      <c r="G497" s="82">
        <v>602379</v>
      </c>
    </row>
    <row r="498" spans="1:7">
      <c r="A498" s="79" t="s">
        <v>137</v>
      </c>
      <c r="C498" s="51">
        <v>22120759.026000001</v>
      </c>
      <c r="E498" s="98">
        <v>3.0226999999999999</v>
      </c>
      <c r="F498" s="85" t="s">
        <v>66</v>
      </c>
      <c r="G498" s="82">
        <v>668644</v>
      </c>
    </row>
    <row r="499" spans="1:7">
      <c r="A499" s="77" t="s">
        <v>286</v>
      </c>
      <c r="C499" s="51"/>
      <c r="E499" s="100"/>
      <c r="F499" s="87"/>
      <c r="G499" s="82"/>
    </row>
    <row r="500" spans="1:7">
      <c r="A500" s="79" t="s">
        <v>134</v>
      </c>
      <c r="C500" s="51">
        <v>52999</v>
      </c>
      <c r="E500" s="100">
        <v>1.94</v>
      </c>
      <c r="F500" s="87"/>
      <c r="G500" s="82">
        <v>102818</v>
      </c>
    </row>
    <row r="501" spans="1:7">
      <c r="A501" s="79" t="s">
        <v>135</v>
      </c>
      <c r="C501" s="51">
        <v>52999</v>
      </c>
      <c r="E501" s="100">
        <v>12.18</v>
      </c>
      <c r="F501" s="87"/>
      <c r="G501" s="82">
        <v>645528</v>
      </c>
    </row>
    <row r="502" spans="1:7">
      <c r="A502" s="79" t="s">
        <v>136</v>
      </c>
      <c r="C502" s="51">
        <v>0</v>
      </c>
      <c r="E502" s="100">
        <v>8.26</v>
      </c>
      <c r="F502" s="87"/>
      <c r="G502" s="82">
        <v>0</v>
      </c>
    </row>
    <row r="503" spans="1:7">
      <c r="A503" s="79" t="s">
        <v>139</v>
      </c>
      <c r="C503" s="51">
        <v>4903975</v>
      </c>
      <c r="E503" s="102">
        <v>4.0587999999999997</v>
      </c>
      <c r="F503" s="85" t="s">
        <v>66</v>
      </c>
      <c r="G503" s="82">
        <v>199043</v>
      </c>
    </row>
    <row r="504" spans="1:7">
      <c r="A504" s="79" t="s">
        <v>140</v>
      </c>
      <c r="C504" s="51">
        <v>213357</v>
      </c>
      <c r="E504" s="102">
        <v>3.052</v>
      </c>
      <c r="F504" s="85" t="s">
        <v>66</v>
      </c>
      <c r="G504" s="82">
        <v>6512</v>
      </c>
    </row>
    <row r="505" spans="1:7">
      <c r="A505" s="79" t="s">
        <v>137</v>
      </c>
      <c r="C505" s="130">
        <v>10541630</v>
      </c>
      <c r="E505" s="131">
        <v>2.5488</v>
      </c>
      <c r="F505" s="85" t="s">
        <v>66</v>
      </c>
      <c r="G505" s="106">
        <v>268685</v>
      </c>
    </row>
    <row r="506" spans="1:7">
      <c r="A506" s="79" t="s">
        <v>265</v>
      </c>
      <c r="C506" s="83"/>
      <c r="E506" s="132"/>
      <c r="F506" s="85"/>
      <c r="G506" s="89">
        <v>3473202</v>
      </c>
    </row>
    <row r="507" spans="1:7">
      <c r="A507" s="67" t="s">
        <v>131</v>
      </c>
      <c r="C507" s="114">
        <v>0</v>
      </c>
      <c r="E507" s="98"/>
      <c r="F507" s="101"/>
      <c r="G507" s="90">
        <v>0</v>
      </c>
    </row>
    <row r="508" spans="1:7" ht="16.5" thickBot="1">
      <c r="A508" s="79" t="s">
        <v>287</v>
      </c>
      <c r="C508" s="99">
        <v>59778839.026000001</v>
      </c>
      <c r="E508" s="96"/>
      <c r="G508" s="97">
        <v>4870031</v>
      </c>
    </row>
    <row r="509" spans="1:7" s="78" customFormat="1" ht="16.5" thickTop="1">
      <c r="A509" s="79" t="s">
        <v>329</v>
      </c>
      <c r="B509" s="67"/>
      <c r="C509" s="83"/>
      <c r="D509" s="68"/>
      <c r="E509" s="68"/>
      <c r="F509" s="68"/>
      <c r="G509" s="89">
        <v>66446</v>
      </c>
    </row>
    <row r="510" spans="1:7" s="78" customFormat="1">
      <c r="A510" s="79" t="s">
        <v>330</v>
      </c>
      <c r="B510" s="67"/>
      <c r="C510" s="83"/>
      <c r="D510" s="68"/>
      <c r="E510" s="68"/>
      <c r="F510" s="68"/>
      <c r="G510" s="89">
        <v>-9457</v>
      </c>
    </row>
    <row r="511" spans="1:7" s="78" customFormat="1">
      <c r="A511" s="79" t="s">
        <v>331</v>
      </c>
      <c r="B511" s="67"/>
      <c r="C511" s="83"/>
      <c r="D511" s="68"/>
      <c r="E511" s="68"/>
      <c r="F511" s="68"/>
      <c r="G511" s="89">
        <v>56989</v>
      </c>
    </row>
    <row r="512" spans="1:7" s="78" customFormat="1">
      <c r="A512" s="79" t="s">
        <v>334</v>
      </c>
      <c r="B512" s="67"/>
      <c r="C512" s="83"/>
      <c r="D512" s="68"/>
      <c r="E512" s="147">
        <v>-4.1000000000000003E-3</v>
      </c>
      <c r="F512" s="68"/>
      <c r="G512" s="89">
        <v>-19741</v>
      </c>
    </row>
    <row r="514" spans="1:7">
      <c r="A514" s="77" t="s">
        <v>40</v>
      </c>
      <c r="C514" s="51"/>
    </row>
    <row r="515" spans="1:7">
      <c r="A515" s="79" t="s">
        <v>83</v>
      </c>
      <c r="C515" s="51">
        <v>12</v>
      </c>
      <c r="E515" s="98"/>
      <c r="F515" s="101"/>
      <c r="G515" s="133">
        <v>2412.7199999999998</v>
      </c>
    </row>
    <row r="516" spans="1:7">
      <c r="A516" s="79" t="s">
        <v>288</v>
      </c>
      <c r="C516" s="51">
        <v>879806</v>
      </c>
      <c r="E516" s="98"/>
      <c r="F516" s="101"/>
      <c r="G516" s="133">
        <v>4202717.5536203282</v>
      </c>
    </row>
    <row r="517" spans="1:7">
      <c r="A517" s="79" t="s">
        <v>289</v>
      </c>
      <c r="C517" s="51">
        <v>1294638</v>
      </c>
      <c r="E517" s="98"/>
      <c r="F517" s="101"/>
      <c r="G517" s="133">
        <v>5078880.159718737</v>
      </c>
    </row>
    <row r="518" spans="1:7">
      <c r="A518" s="79" t="s">
        <v>290</v>
      </c>
      <c r="C518" s="51">
        <v>231454981</v>
      </c>
      <c r="E518" s="134"/>
      <c r="F518" s="135"/>
      <c r="G518" s="133">
        <v>7456075.6942890193</v>
      </c>
    </row>
    <row r="519" spans="1:7">
      <c r="A519" s="79" t="s">
        <v>291</v>
      </c>
      <c r="C519" s="52">
        <v>312515610</v>
      </c>
      <c r="G519" s="90">
        <v>7484748.8848433672</v>
      </c>
    </row>
    <row r="520" spans="1:7" ht="16.5" thickBot="1">
      <c r="A520" s="79" t="s">
        <v>77</v>
      </c>
      <c r="C520" s="99">
        <v>543970591</v>
      </c>
      <c r="E520" s="136"/>
      <c r="F520" s="101"/>
      <c r="G520" s="97">
        <v>24224835.012471452</v>
      </c>
    </row>
    <row r="521" spans="1:7" s="78" customFormat="1" ht="16.5" thickTop="1">
      <c r="A521" s="79" t="s">
        <v>329</v>
      </c>
      <c r="B521" s="67"/>
      <c r="C521" s="83"/>
      <c r="D521" s="68"/>
      <c r="E521" s="68"/>
      <c r="F521" s="68"/>
      <c r="G521" s="89">
        <v>0</v>
      </c>
    </row>
    <row r="522" spans="1:7" s="78" customFormat="1">
      <c r="A522" s="79" t="s">
        <v>330</v>
      </c>
      <c r="B522" s="67"/>
      <c r="C522" s="83"/>
      <c r="D522" s="68"/>
      <c r="E522" s="68"/>
      <c r="F522" s="68"/>
      <c r="G522" s="89">
        <v>0</v>
      </c>
    </row>
    <row r="523" spans="1:7" s="78" customFormat="1">
      <c r="A523" s="79" t="s">
        <v>331</v>
      </c>
      <c r="B523" s="67"/>
      <c r="C523" s="83"/>
      <c r="D523" s="68"/>
      <c r="E523" s="68"/>
      <c r="F523" s="68"/>
      <c r="G523" s="89">
        <v>0</v>
      </c>
    </row>
    <row r="524" spans="1:7" s="78" customFormat="1">
      <c r="A524" s="79" t="s">
        <v>334</v>
      </c>
      <c r="B524" s="67"/>
      <c r="C524" s="83"/>
      <c r="D524" s="68"/>
      <c r="E524" s="147">
        <v>0</v>
      </c>
      <c r="F524" s="68"/>
      <c r="G524" s="89">
        <v>0</v>
      </c>
    </row>
    <row r="525" spans="1:7">
      <c r="C525" s="51"/>
      <c r="G525" s="98"/>
    </row>
    <row r="526" spans="1:7">
      <c r="A526" s="137" t="s">
        <v>41</v>
      </c>
      <c r="B526" s="68"/>
      <c r="C526" s="51"/>
      <c r="E526" s="98"/>
      <c r="F526" s="101"/>
    </row>
    <row r="527" spans="1:7">
      <c r="A527" s="88" t="s">
        <v>83</v>
      </c>
      <c r="B527" s="68"/>
      <c r="C527" s="51">
        <v>12</v>
      </c>
    </row>
    <row r="528" spans="1:7">
      <c r="A528" s="88" t="s">
        <v>292</v>
      </c>
      <c r="B528" s="68"/>
      <c r="C528" s="51">
        <v>717800151.75</v>
      </c>
      <c r="E528" s="138"/>
      <c r="F528" s="139"/>
      <c r="G528" s="82">
        <v>26946217.696695004</v>
      </c>
    </row>
    <row r="529" spans="1:7" ht="16.5" thickBot="1">
      <c r="A529" s="79" t="s">
        <v>77</v>
      </c>
      <c r="B529" s="68"/>
      <c r="C529" s="140">
        <v>717800151.75</v>
      </c>
      <c r="E529" s="141"/>
      <c r="F529" s="101"/>
      <c r="G529" s="142">
        <v>26946217.696695004</v>
      </c>
    </row>
    <row r="530" spans="1:7" s="78" customFormat="1" ht="16.5" thickTop="1">
      <c r="A530" s="79" t="s">
        <v>329</v>
      </c>
      <c r="B530" s="67"/>
      <c r="C530" s="83"/>
      <c r="D530" s="68"/>
      <c r="E530" s="68"/>
      <c r="F530" s="68"/>
      <c r="G530" s="89">
        <v>0</v>
      </c>
    </row>
    <row r="531" spans="1:7" s="78" customFormat="1">
      <c r="A531" s="79" t="s">
        <v>330</v>
      </c>
      <c r="B531" s="67"/>
      <c r="C531" s="83"/>
      <c r="D531" s="68"/>
      <c r="E531" s="68"/>
      <c r="F531" s="68"/>
      <c r="G531" s="89">
        <v>0</v>
      </c>
    </row>
    <row r="532" spans="1:7" s="78" customFormat="1">
      <c r="A532" s="79" t="s">
        <v>331</v>
      </c>
      <c r="B532" s="67"/>
      <c r="C532" s="83"/>
      <c r="D532" s="68"/>
      <c r="E532" s="68"/>
      <c r="F532" s="68"/>
      <c r="G532" s="89">
        <v>0</v>
      </c>
    </row>
    <row r="533" spans="1:7" s="78" customFormat="1">
      <c r="A533" s="79" t="s">
        <v>334</v>
      </c>
      <c r="B533" s="67"/>
      <c r="C533" s="83"/>
      <c r="D533" s="68"/>
      <c r="E533" s="147">
        <v>0</v>
      </c>
      <c r="F533" s="68"/>
      <c r="G533" s="89">
        <v>0</v>
      </c>
    </row>
    <row r="534" spans="1:7">
      <c r="A534" s="88"/>
      <c r="B534" s="68"/>
      <c r="C534" s="83"/>
      <c r="E534" s="123"/>
      <c r="F534" s="123"/>
      <c r="G534" s="89"/>
    </row>
    <row r="535" spans="1:7">
      <c r="A535" s="77" t="s">
        <v>293</v>
      </c>
      <c r="C535" s="51"/>
      <c r="E535" s="98"/>
      <c r="F535" s="101"/>
    </row>
    <row r="536" spans="1:7">
      <c r="A536" s="79" t="s">
        <v>83</v>
      </c>
      <c r="C536" s="51">
        <v>12</v>
      </c>
      <c r="E536" s="49">
        <v>590</v>
      </c>
      <c r="F536" s="101"/>
      <c r="G536" s="82">
        <v>7080</v>
      </c>
    </row>
    <row r="537" spans="1:7">
      <c r="A537" s="79" t="s">
        <v>294</v>
      </c>
      <c r="C537" s="51">
        <v>693457</v>
      </c>
      <c r="E537" s="49">
        <v>1.9</v>
      </c>
      <c r="F537" s="101"/>
      <c r="G537" s="82">
        <v>1317568</v>
      </c>
    </row>
    <row r="538" spans="1:7">
      <c r="A538" s="79" t="s">
        <v>295</v>
      </c>
      <c r="C538" s="51"/>
      <c r="E538" s="100"/>
      <c r="F538" s="143"/>
      <c r="G538" s="133"/>
    </row>
    <row r="539" spans="1:7">
      <c r="A539" s="79" t="s">
        <v>279</v>
      </c>
      <c r="C539" s="51">
        <v>6274249</v>
      </c>
      <c r="E539" s="126">
        <v>0.44850000000000001</v>
      </c>
      <c r="F539" s="127"/>
      <c r="G539" s="82">
        <v>2814001</v>
      </c>
    </row>
    <row r="540" spans="1:7">
      <c r="A540" s="79" t="s">
        <v>280</v>
      </c>
      <c r="C540" s="51">
        <v>0</v>
      </c>
      <c r="E540" s="128">
        <v>0.2243</v>
      </c>
      <c r="F540" s="129"/>
      <c r="G540" s="82">
        <v>0</v>
      </c>
    </row>
    <row r="541" spans="1:7">
      <c r="A541" s="79" t="s">
        <v>296</v>
      </c>
      <c r="C541" s="51">
        <v>0</v>
      </c>
      <c r="E541" s="49">
        <v>38.36</v>
      </c>
      <c r="F541" s="81"/>
      <c r="G541" s="82">
        <v>0</v>
      </c>
    </row>
    <row r="542" spans="1:7">
      <c r="A542" s="79" t="s">
        <v>297</v>
      </c>
      <c r="C542" s="51"/>
      <c r="E542" s="109"/>
      <c r="F542" s="143"/>
      <c r="G542" s="133"/>
    </row>
    <row r="543" spans="1:7">
      <c r="A543" s="79" t="s">
        <v>298</v>
      </c>
      <c r="C543" s="51">
        <v>334617</v>
      </c>
      <c r="E543" s="100">
        <v>12.18</v>
      </c>
      <c r="F543" s="87"/>
      <c r="G543" s="82">
        <v>4075635</v>
      </c>
    </row>
    <row r="544" spans="1:7">
      <c r="A544" s="79" t="s">
        <v>299</v>
      </c>
      <c r="C544" s="51">
        <v>1495903</v>
      </c>
      <c r="E544" s="100">
        <v>8.26</v>
      </c>
      <c r="F544" s="87"/>
      <c r="G544" s="82">
        <v>12356159</v>
      </c>
    </row>
    <row r="545" spans="1:7">
      <c r="A545" s="79" t="s">
        <v>300</v>
      </c>
      <c r="C545" s="83"/>
      <c r="E545" s="143"/>
      <c r="F545" s="143"/>
      <c r="G545" s="89"/>
    </row>
    <row r="546" spans="1:7">
      <c r="A546" s="79" t="s">
        <v>301</v>
      </c>
      <c r="C546" s="51">
        <v>83697066</v>
      </c>
      <c r="E546" s="102">
        <v>4.0587999999999997</v>
      </c>
      <c r="F546" s="85" t="s">
        <v>66</v>
      </c>
      <c r="G546" s="82">
        <v>3397097</v>
      </c>
    </row>
    <row r="547" spans="1:7">
      <c r="A547" s="79" t="s">
        <v>302</v>
      </c>
      <c r="C547" s="51">
        <v>449581129</v>
      </c>
      <c r="E547" s="102">
        <v>3.052</v>
      </c>
      <c r="F547" s="85" t="s">
        <v>66</v>
      </c>
      <c r="G547" s="82">
        <v>13721216</v>
      </c>
    </row>
    <row r="548" spans="1:7">
      <c r="A548" s="79" t="s">
        <v>303</v>
      </c>
      <c r="C548" s="130">
        <v>838320905</v>
      </c>
      <c r="E548" s="131">
        <v>2.5488</v>
      </c>
      <c r="F548" s="85" t="s">
        <v>66</v>
      </c>
      <c r="G548" s="106">
        <v>21367123</v>
      </c>
    </row>
    <row r="549" spans="1:7" ht="16.5" thickBot="1">
      <c r="A549" s="79" t="s">
        <v>304</v>
      </c>
      <c r="C549" s="99">
        <v>1371599100</v>
      </c>
      <c r="E549" s="136"/>
      <c r="F549" s="101"/>
      <c r="G549" s="97">
        <v>59055879</v>
      </c>
    </row>
    <row r="550" spans="1:7" s="78" customFormat="1" ht="16.5" thickTop="1">
      <c r="A550" s="79" t="s">
        <v>329</v>
      </c>
      <c r="B550" s="67"/>
      <c r="C550" s="83"/>
      <c r="D550" s="68"/>
      <c r="E550" s="68"/>
      <c r="F550" s="68"/>
      <c r="G550" s="89">
        <v>1213671</v>
      </c>
    </row>
    <row r="551" spans="1:7" s="78" customFormat="1">
      <c r="A551" s="79" t="s">
        <v>330</v>
      </c>
      <c r="B551" s="67"/>
      <c r="C551" s="83"/>
      <c r="D551" s="68"/>
      <c r="E551" s="68"/>
      <c r="F551" s="68"/>
      <c r="G551" s="89">
        <v>-170243</v>
      </c>
    </row>
    <row r="552" spans="1:7" s="78" customFormat="1">
      <c r="A552" s="79" t="s">
        <v>331</v>
      </c>
      <c r="B552" s="67"/>
      <c r="C552" s="83"/>
      <c r="D552" s="68"/>
      <c r="E552" s="68"/>
      <c r="F552" s="68"/>
      <c r="G552" s="89">
        <v>1043428</v>
      </c>
    </row>
    <row r="553" spans="1:7" s="78" customFormat="1">
      <c r="A553" s="79" t="s">
        <v>334</v>
      </c>
      <c r="B553" s="67"/>
      <c r="C553" s="83"/>
      <c r="D553" s="68"/>
      <c r="E553" s="147">
        <v>0</v>
      </c>
      <c r="F553" s="68"/>
      <c r="G553" s="89">
        <v>0</v>
      </c>
    </row>
    <row r="554" spans="1:7">
      <c r="C554" s="51"/>
      <c r="E554" s="98"/>
      <c r="F554" s="101"/>
    </row>
    <row r="555" spans="1:7">
      <c r="A555" s="77" t="s">
        <v>305</v>
      </c>
      <c r="C555" s="51"/>
      <c r="E555" s="98"/>
      <c r="F555" s="101"/>
    </row>
    <row r="556" spans="1:7">
      <c r="A556" s="88" t="s">
        <v>306</v>
      </c>
      <c r="B556" s="68"/>
      <c r="C556" s="51">
        <v>1</v>
      </c>
      <c r="E556" s="49"/>
      <c r="F556" s="81"/>
      <c r="G556" s="82"/>
    </row>
    <row r="557" spans="1:7">
      <c r="A557" s="88" t="s">
        <v>307</v>
      </c>
      <c r="B557" s="68"/>
      <c r="C557" s="51">
        <v>972</v>
      </c>
      <c r="E557" s="126">
        <v>17.775099999999998</v>
      </c>
      <c r="F557" s="127"/>
      <c r="G557" s="82">
        <v>17277</v>
      </c>
    </row>
    <row r="558" spans="1:7">
      <c r="A558" s="88" t="s">
        <v>87</v>
      </c>
      <c r="B558" s="68"/>
      <c r="C558" s="51">
        <v>135421</v>
      </c>
      <c r="E558" s="95"/>
      <c r="F558" s="85"/>
      <c r="G558" s="82"/>
    </row>
    <row r="559" spans="1:7">
      <c r="A559" s="67" t="s">
        <v>131</v>
      </c>
      <c r="C559" s="114">
        <v>0</v>
      </c>
      <c r="E559" s="98"/>
      <c r="F559" s="101"/>
      <c r="G559" s="90">
        <v>0</v>
      </c>
    </row>
    <row r="560" spans="1:7" ht="16.5" thickBot="1">
      <c r="A560" s="88" t="s">
        <v>77</v>
      </c>
      <c r="B560" s="68"/>
      <c r="C560" s="99">
        <v>135421</v>
      </c>
      <c r="E560" s="136"/>
      <c r="F560" s="101"/>
      <c r="G560" s="97">
        <v>17277</v>
      </c>
    </row>
    <row r="561" spans="1:7" s="78" customFormat="1" ht="16.5" thickTop="1">
      <c r="A561" s="79" t="s">
        <v>329</v>
      </c>
      <c r="B561" s="67"/>
      <c r="C561" s="83"/>
      <c r="D561" s="68"/>
      <c r="E561" s="68"/>
      <c r="F561" s="68"/>
      <c r="G561" s="89">
        <v>0</v>
      </c>
    </row>
    <row r="562" spans="1:7" s="78" customFormat="1">
      <c r="A562" s="79" t="s">
        <v>330</v>
      </c>
      <c r="B562" s="67"/>
      <c r="C562" s="83"/>
      <c r="D562" s="68"/>
      <c r="E562" s="68"/>
      <c r="F562" s="68"/>
      <c r="G562" s="89">
        <v>0</v>
      </c>
    </row>
    <row r="563" spans="1:7" s="78" customFormat="1">
      <c r="A563" s="79" t="s">
        <v>331</v>
      </c>
      <c r="B563" s="67"/>
      <c r="C563" s="83"/>
      <c r="D563" s="68"/>
      <c r="E563" s="68"/>
      <c r="F563" s="68"/>
      <c r="G563" s="89">
        <v>0</v>
      </c>
    </row>
    <row r="564" spans="1:7" s="78" customFormat="1">
      <c r="A564" s="79" t="s">
        <v>334</v>
      </c>
      <c r="B564" s="67"/>
      <c r="C564" s="83"/>
      <c r="D564" s="68"/>
      <c r="E564" s="147">
        <v>0</v>
      </c>
      <c r="F564" s="68"/>
      <c r="G564" s="89">
        <v>0</v>
      </c>
    </row>
    <row r="565" spans="1:7">
      <c r="A565" s="88"/>
      <c r="B565" s="68"/>
      <c r="C565" s="83"/>
      <c r="E565" s="101"/>
      <c r="F565" s="101"/>
      <c r="G565" s="89"/>
    </row>
    <row r="566" spans="1:7">
      <c r="A566" s="77" t="s">
        <v>308</v>
      </c>
      <c r="C566" s="51"/>
    </row>
    <row r="567" spans="1:7">
      <c r="A567" s="79" t="s">
        <v>309</v>
      </c>
      <c r="C567" s="51">
        <v>62</v>
      </c>
      <c r="E567" s="49">
        <v>2.1800000000000002</v>
      </c>
      <c r="F567" s="81"/>
      <c r="G567" s="82">
        <v>135</v>
      </c>
    </row>
    <row r="568" spans="1:7">
      <c r="A568" s="79" t="s">
        <v>310</v>
      </c>
      <c r="C568" s="130">
        <v>213</v>
      </c>
      <c r="E568" s="144">
        <v>2.1858</v>
      </c>
      <c r="F568" s="85"/>
      <c r="G568" s="106">
        <v>466</v>
      </c>
    </row>
    <row r="569" spans="1:7">
      <c r="A569" s="79" t="s">
        <v>203</v>
      </c>
      <c r="C569" s="52">
        <v>275</v>
      </c>
      <c r="E569" s="112"/>
      <c r="G569" s="90">
        <v>601</v>
      </c>
    </row>
    <row r="570" spans="1:7" ht="16.5" thickBot="1">
      <c r="A570" s="79" t="s">
        <v>311</v>
      </c>
      <c r="C570" s="113">
        <v>7972.13</v>
      </c>
      <c r="E570" s="96"/>
      <c r="G570" s="96"/>
    </row>
    <row r="571" spans="1:7" ht="16.5" thickTop="1">
      <c r="A571" s="79" t="s">
        <v>7</v>
      </c>
      <c r="C571" s="80">
        <v>5</v>
      </c>
    </row>
    <row r="572" spans="1:7">
      <c r="A572" s="79" t="s">
        <v>131</v>
      </c>
      <c r="C572" s="114">
        <v>0</v>
      </c>
      <c r="E572" s="112"/>
      <c r="G572" s="90"/>
    </row>
    <row r="573" spans="1:7" ht="16.5" thickBot="1">
      <c r="A573" s="79" t="s">
        <v>204</v>
      </c>
      <c r="C573" s="113">
        <v>7972.13</v>
      </c>
      <c r="E573" s="115"/>
      <c r="F573" s="116"/>
      <c r="G573" s="115">
        <v>601</v>
      </c>
    </row>
    <row r="574" spans="1:7" s="78" customFormat="1" ht="16.5" thickTop="1">
      <c r="A574" s="79" t="s">
        <v>329</v>
      </c>
      <c r="B574" s="67"/>
      <c r="C574" s="83"/>
      <c r="D574" s="68"/>
      <c r="E574" s="68"/>
      <c r="F574" s="68"/>
      <c r="G574" s="89">
        <v>0</v>
      </c>
    </row>
    <row r="575" spans="1:7" s="78" customFormat="1">
      <c r="A575" s="79" t="s">
        <v>330</v>
      </c>
      <c r="B575" s="67"/>
      <c r="C575" s="83"/>
      <c r="D575" s="68"/>
      <c r="E575" s="68"/>
      <c r="F575" s="68"/>
      <c r="G575" s="89">
        <v>0</v>
      </c>
    </row>
    <row r="576" spans="1:7" s="78" customFormat="1">
      <c r="A576" s="79" t="s">
        <v>331</v>
      </c>
      <c r="B576" s="67"/>
      <c r="C576" s="83"/>
      <c r="D576" s="68"/>
      <c r="E576" s="68"/>
      <c r="F576" s="68"/>
      <c r="G576" s="89">
        <v>0</v>
      </c>
    </row>
    <row r="577" spans="1:7" s="78" customFormat="1">
      <c r="A577" s="79" t="s">
        <v>334</v>
      </c>
      <c r="B577" s="67"/>
      <c r="C577" s="83"/>
      <c r="D577" s="68"/>
      <c r="E577" s="147">
        <v>0</v>
      </c>
      <c r="F577" s="68"/>
      <c r="G577" s="89">
        <v>0</v>
      </c>
    </row>
    <row r="578" spans="1:7">
      <c r="C578" s="51"/>
    </row>
    <row r="579" spans="1:7">
      <c r="A579" s="137" t="s">
        <v>312</v>
      </c>
      <c r="B579" s="68"/>
      <c r="E579" s="98"/>
      <c r="F579" s="101"/>
    </row>
    <row r="580" spans="1:7">
      <c r="A580" s="88" t="s">
        <v>313</v>
      </c>
      <c r="B580" s="68"/>
      <c r="C580" s="145"/>
      <c r="E580" s="98"/>
      <c r="F580" s="101"/>
      <c r="G580" s="82">
        <v>36561</v>
      </c>
    </row>
    <row r="581" spans="1:7">
      <c r="A581" s="88" t="s">
        <v>314</v>
      </c>
      <c r="B581" s="68"/>
      <c r="C581" s="145"/>
      <c r="E581" s="98"/>
      <c r="F581" s="101"/>
      <c r="G581" s="82">
        <v>3441281.67</v>
      </c>
    </row>
    <row r="582" spans="1:7">
      <c r="A582" s="88" t="s">
        <v>315</v>
      </c>
      <c r="B582" s="68"/>
      <c r="C582" s="145"/>
      <c r="E582" s="98"/>
      <c r="F582" s="101"/>
      <c r="G582" s="82">
        <v>842690.75999999989</v>
      </c>
    </row>
    <row r="583" spans="1:7">
      <c r="A583" s="88" t="s">
        <v>316</v>
      </c>
      <c r="B583" s="68"/>
      <c r="C583" s="145"/>
      <c r="E583" s="98"/>
      <c r="F583" s="101"/>
      <c r="G583" s="82">
        <v>206452.67</v>
      </c>
    </row>
    <row r="584" spans="1:7">
      <c r="A584" s="88" t="s">
        <v>317</v>
      </c>
      <c r="B584" s="68"/>
      <c r="C584" s="145"/>
      <c r="E584" s="98"/>
      <c r="F584" s="101"/>
      <c r="G584" s="82">
        <v>4661.6400000000003</v>
      </c>
    </row>
    <row r="585" spans="1:7">
      <c r="A585" s="88" t="s">
        <v>318</v>
      </c>
      <c r="B585" s="68"/>
      <c r="C585" s="145"/>
      <c r="E585" s="98"/>
      <c r="F585" s="101"/>
      <c r="G585" s="82">
        <v>0</v>
      </c>
    </row>
    <row r="586" spans="1:7" ht="16.5" thickBot="1">
      <c r="A586" s="88" t="s">
        <v>319</v>
      </c>
      <c r="B586" s="68"/>
      <c r="C586" s="146"/>
      <c r="E586" s="141"/>
      <c r="F586" s="101"/>
      <c r="G586" s="93">
        <v>4531647.7399999993</v>
      </c>
    </row>
    <row r="587" spans="1:7" ht="16.5" thickTop="1">
      <c r="A587" s="68"/>
      <c r="B587" s="68"/>
      <c r="E587" s="98"/>
      <c r="F587" s="101"/>
      <c r="G587" s="82"/>
    </row>
    <row r="588" spans="1:7" ht="16.5" thickBot="1">
      <c r="A588" s="92" t="s">
        <v>320</v>
      </c>
      <c r="B588" s="92"/>
      <c r="C588" s="146">
        <v>23734642546.710003</v>
      </c>
      <c r="E588" s="92"/>
      <c r="G588" s="93">
        <v>1772847498.4491665</v>
      </c>
    </row>
    <row r="589" spans="1:7" s="78" customFormat="1" ht="16.5" thickTop="1">
      <c r="A589" s="79" t="s">
        <v>329</v>
      </c>
      <c r="B589" s="67"/>
      <c r="C589" s="83"/>
      <c r="D589" s="68"/>
      <c r="E589" s="68"/>
      <c r="F589" s="68"/>
      <c r="G589" s="89">
        <v>29286006</v>
      </c>
    </row>
    <row r="590" spans="1:7" s="78" customFormat="1">
      <c r="A590" s="79" t="s">
        <v>330</v>
      </c>
      <c r="B590" s="67"/>
      <c r="C590" s="83"/>
      <c r="D590" s="68"/>
      <c r="E590" s="68"/>
      <c r="F590" s="68"/>
      <c r="G590" s="89">
        <v>-4028908</v>
      </c>
    </row>
    <row r="591" spans="1:7" s="78" customFormat="1">
      <c r="A591" s="79" t="s">
        <v>331</v>
      </c>
      <c r="B591" s="67"/>
      <c r="C591" s="83"/>
      <c r="D591" s="68"/>
      <c r="E591" s="147"/>
      <c r="F591" s="68"/>
      <c r="G591" s="89">
        <v>25257098</v>
      </c>
    </row>
    <row r="592" spans="1:7" s="78" customFormat="1">
      <c r="A592" s="79" t="s">
        <v>334</v>
      </c>
      <c r="B592" s="67"/>
      <c r="C592" s="83"/>
      <c r="D592" s="68"/>
      <c r="E592" s="147"/>
      <c r="F592" s="68"/>
      <c r="G592" s="89">
        <v>-6728438</v>
      </c>
    </row>
  </sheetData>
  <printOptions horizontalCentered="1"/>
  <pageMargins left="0.5" right="0.5" top="0.75" bottom="0.5" header="0.25" footer="0.25"/>
  <pageSetup scale="70" fitToHeight="13" orientation="portrait" r:id="rId1"/>
  <headerFooter alignWithMargins="0"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Exhibit A</vt:lpstr>
      <vt:lpstr>Exhibit B</vt:lpstr>
      <vt:lpstr>Exhibit C</vt:lpstr>
      <vt:lpstr>'Exhibit B'!Print_Area</vt:lpstr>
      <vt:lpstr>'Exhibit C'!Print_Area</vt:lpstr>
      <vt:lpstr>'Exhibit B'!Print_Titles</vt:lpstr>
      <vt:lpstr>'Exhibit C'!Print_Titles</vt:lpstr>
      <vt:lpstr>'Exhibit C'!Print_Titles_MI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 </cp:lastModifiedBy>
  <cp:lastPrinted>2012-04-30T16:50:29Z</cp:lastPrinted>
  <dcterms:created xsi:type="dcterms:W3CDTF">2012-04-18T21:31:57Z</dcterms:created>
  <dcterms:modified xsi:type="dcterms:W3CDTF">2012-05-01T22:07:49Z</dcterms:modified>
</cp:coreProperties>
</file>