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180" windowWidth="18135" windowHeight="112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6" i="1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30"/>
  <c r="I31"/>
  <c r="I32"/>
  <c r="I33"/>
  <c r="I34"/>
  <c r="I35"/>
  <c r="I36"/>
  <c r="I37"/>
  <c r="I38"/>
  <c r="I39"/>
  <c r="I40"/>
  <c r="I41"/>
  <c r="I42"/>
  <c r="I43"/>
  <c r="I44"/>
  <c r="I5"/>
  <c r="H45"/>
  <c r="G45"/>
  <c r="F45"/>
  <c r="E45"/>
  <c r="D45"/>
  <c r="C45"/>
  <c r="I45" s="1"/>
  <c r="H29"/>
  <c r="H46" s="1"/>
  <c r="G29"/>
  <c r="F29"/>
  <c r="E29"/>
  <c r="D29"/>
  <c r="C29"/>
  <c r="I29" l="1"/>
  <c r="D46"/>
  <c r="F46"/>
  <c r="C46"/>
  <c r="I46" s="1"/>
  <c r="E46"/>
  <c r="G46"/>
</calcChain>
</file>

<file path=xl/sharedStrings.xml><?xml version="1.0" encoding="utf-8"?>
<sst xmlns="http://schemas.openxmlformats.org/spreadsheetml/2006/main" count="101" uniqueCount="56">
  <si>
    <t>Qty</t>
  </si>
  <si>
    <t>15 SEER / 12 EER / TXV SF</t>
  </si>
  <si>
    <t>WSNH</t>
  </si>
  <si>
    <t>2X6 R-20 Walls MF</t>
  </si>
  <si>
    <t>2X6 R-20 Walls SF</t>
  </si>
  <si>
    <t>80% E* lighting &lt; 2000 SF</t>
  </si>
  <si>
    <t>80% E* lighting &lt; 850 MF</t>
  </si>
  <si>
    <t>80% E* lighting &gt; 1500 MF</t>
  </si>
  <si>
    <t>80% E* lighting &gt; 3500 SF</t>
  </si>
  <si>
    <t>80% E* lighting 2000 to 3500 SF</t>
  </si>
  <si>
    <t>80% E* lighting 850 to 1500 MF</t>
  </si>
  <si>
    <t>Dishwaher EF 0.75+ MF</t>
  </si>
  <si>
    <t>Dishwaher EF 0.75+ SF</t>
  </si>
  <si>
    <t>ENERGY STAR V3 - Whole Home Option MF</t>
  </si>
  <si>
    <t>ESTAR 2.5 SF</t>
  </si>
  <si>
    <t>ESTAR 3.0 SF</t>
  </si>
  <si>
    <t>GSHP E* 17 EEF 3.6 COP SF</t>
  </si>
  <si>
    <t>High Performance ESTAR v3 SF</t>
  </si>
  <si>
    <t>HVAC-QI Rater cert MF</t>
  </si>
  <si>
    <t>HVAC-QI Rater cert SF</t>
  </si>
  <si>
    <t>HVAC-QI Rater cert w ECM SF</t>
  </si>
  <si>
    <t>IECC 2009 Builder cert SF</t>
  </si>
  <si>
    <t>IECC 2009 Rater  cert MF</t>
  </si>
  <si>
    <t>IECC 2009 Rater  cert SF</t>
  </si>
  <si>
    <t>Refrigerator 10%&gt; Energy Star MF</t>
  </si>
  <si>
    <t>Refrigerator 10%&gt; Energy Star SF</t>
  </si>
  <si>
    <t>14 SEER HVAC MF</t>
  </si>
  <si>
    <t>ESNH</t>
  </si>
  <si>
    <t>14 SEER HVAC SF</t>
  </si>
  <si>
    <t>90% Energy Star CFL's MF</t>
  </si>
  <si>
    <t>90% Energy Star CFL's SF</t>
  </si>
  <si>
    <t>Duct placement inside conditioned space MF</t>
  </si>
  <si>
    <t>Duct placement inside conditioned space SF</t>
  </si>
  <si>
    <t>Energy Star dishwasher SF</t>
  </si>
  <si>
    <t>Energy Star fixtures SF</t>
  </si>
  <si>
    <t>Premium evaporative cooling system SF</t>
  </si>
  <si>
    <t>Tier 1 MF</t>
  </si>
  <si>
    <t>Tier 1 SF</t>
  </si>
  <si>
    <t>Tier 2 MF</t>
  </si>
  <si>
    <t>Tier 2 SF</t>
  </si>
  <si>
    <t>Tier 3 SF</t>
  </si>
  <si>
    <t>Whole house fan SF</t>
  </si>
  <si>
    <t>BOTH</t>
  </si>
  <si>
    <t>WattSmart New Homes Total (New Tariff)</t>
  </si>
  <si>
    <t>July</t>
  </si>
  <si>
    <t>August</t>
  </si>
  <si>
    <t>September</t>
  </si>
  <si>
    <t>October</t>
  </si>
  <si>
    <t>November</t>
  </si>
  <si>
    <t>December</t>
  </si>
  <si>
    <t>TOTAL</t>
  </si>
  <si>
    <t>EnergyStar New Homes Total (Previous Tariff)</t>
  </si>
  <si>
    <t>2012 Total (Both Previous and New Tariff Measures)</t>
  </si>
  <si>
    <t>Program*</t>
  </si>
  <si>
    <t>*wattsmart New Homes (WSNH) are measures included in New Tariff effective July 1, 2012</t>
  </si>
  <si>
    <t xml:space="preserve">*ENERGY STAR New Homes (ESNH) are measures from tariff prior to July 1, 2012 (Qualifiying homes with a building permit prior to July 1, 2012 are eleigable for previous tariff measures)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</si>
</sst>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3" fontId="0" fillId="0" borderId="7" xfId="0" applyNumberFormat="1" applyFill="1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3" fontId="0" fillId="0" borderId="8" xfId="0" applyNumberFormat="1" applyFill="1" applyBorder="1"/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0" fillId="0" borderId="15" xfId="0" applyNumberFormat="1" applyFill="1" applyBorder="1"/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3" fontId="1" fillId="0" borderId="2" xfId="0" applyNumberFormat="1" applyFont="1" applyFill="1" applyBorder="1"/>
    <xf numFmtId="0" fontId="0" fillId="0" borderId="5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3" fontId="0" fillId="0" borderId="14" xfId="0" applyNumberFormat="1" applyFill="1" applyBorder="1"/>
    <xf numFmtId="0" fontId="1" fillId="0" borderId="1" xfId="0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3" fontId="1" fillId="0" borderId="17" xfId="0" applyNumberFormat="1" applyFont="1" applyFill="1" applyBorder="1"/>
    <xf numFmtId="0" fontId="1" fillId="0" borderId="2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3" fontId="0" fillId="2" borderId="6" xfId="0" applyNumberFormat="1" applyFill="1" applyBorder="1"/>
    <xf numFmtId="0" fontId="2" fillId="2" borderId="8" xfId="0" applyFont="1" applyFill="1" applyBorder="1" applyAlignment="1">
      <alignment horizontal="center"/>
    </xf>
    <xf numFmtId="3" fontId="1" fillId="0" borderId="6" xfId="0" applyNumberFormat="1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>
      <selection activeCell="I46" sqref="I46"/>
    </sheetView>
  </sheetViews>
  <sheetFormatPr defaultRowHeight="15"/>
  <cols>
    <col min="1" max="1" width="47.85546875" bestFit="1" customWidth="1"/>
    <col min="5" max="5" width="10.85546875" bestFit="1" customWidth="1"/>
    <col min="7" max="7" width="10.42578125" bestFit="1" customWidth="1"/>
    <col min="8" max="8" width="10.140625" bestFit="1" customWidth="1"/>
  </cols>
  <sheetData>
    <row r="1" spans="1:9">
      <c r="A1" t="s">
        <v>54</v>
      </c>
    </row>
    <row r="2" spans="1:9">
      <c r="A2" t="s">
        <v>55</v>
      </c>
    </row>
    <row r="3" spans="1:9" ht="15.75" thickBot="1">
      <c r="C3" t="s">
        <v>44</v>
      </c>
      <c r="D3" t="s">
        <v>45</v>
      </c>
      <c r="E3" t="s">
        <v>46</v>
      </c>
      <c r="F3" t="s">
        <v>47</v>
      </c>
      <c r="G3" t="s">
        <v>48</v>
      </c>
      <c r="H3" t="s">
        <v>49</v>
      </c>
      <c r="I3" t="s">
        <v>50</v>
      </c>
    </row>
    <row r="4" spans="1:9" ht="15.75" thickBot="1">
      <c r="B4" s="1" t="s">
        <v>53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</row>
    <row r="5" spans="1:9" ht="15.75" thickBot="1">
      <c r="A5" s="3" t="s">
        <v>1</v>
      </c>
      <c r="B5" s="4" t="s">
        <v>2</v>
      </c>
      <c r="C5" s="33"/>
      <c r="D5" s="5"/>
      <c r="E5" s="33">
        <v>8</v>
      </c>
      <c r="F5" s="6">
        <v>6</v>
      </c>
      <c r="G5" s="33"/>
      <c r="H5" s="7"/>
      <c r="I5" s="37">
        <f>SUM(C5:H5)</f>
        <v>14</v>
      </c>
    </row>
    <row r="6" spans="1:9" ht="15.75" thickBot="1">
      <c r="A6" s="8" t="s">
        <v>3</v>
      </c>
      <c r="B6" s="9" t="s">
        <v>2</v>
      </c>
      <c r="C6" s="34"/>
      <c r="D6" s="10"/>
      <c r="E6" s="34">
        <v>17</v>
      </c>
      <c r="F6" s="11">
        <v>6</v>
      </c>
      <c r="G6" s="36">
        <v>10</v>
      </c>
      <c r="H6" s="12">
        <v>52</v>
      </c>
      <c r="I6" s="37">
        <f t="shared" ref="I6:I46" si="0">SUM(C6:H6)</f>
        <v>85</v>
      </c>
    </row>
    <row r="7" spans="1:9" ht="15.75" thickBot="1">
      <c r="A7" s="8" t="s">
        <v>4</v>
      </c>
      <c r="B7" s="9" t="s">
        <v>2</v>
      </c>
      <c r="C7" s="34"/>
      <c r="D7" s="10">
        <v>3</v>
      </c>
      <c r="E7" s="34">
        <v>23</v>
      </c>
      <c r="F7" s="11">
        <v>93</v>
      </c>
      <c r="G7" s="34">
        <v>36</v>
      </c>
      <c r="H7" s="12">
        <v>126</v>
      </c>
      <c r="I7" s="37">
        <f t="shared" si="0"/>
        <v>281</v>
      </c>
    </row>
    <row r="8" spans="1:9" ht="15.75" thickBot="1">
      <c r="A8" s="8" t="s">
        <v>5</v>
      </c>
      <c r="B8" s="9" t="s">
        <v>2</v>
      </c>
      <c r="C8" s="34"/>
      <c r="D8" s="10"/>
      <c r="E8" s="34">
        <v>11</v>
      </c>
      <c r="F8" s="11">
        <v>6</v>
      </c>
      <c r="G8" s="34">
        <v>16</v>
      </c>
      <c r="H8" s="12">
        <v>30</v>
      </c>
      <c r="I8" s="37">
        <f t="shared" si="0"/>
        <v>63</v>
      </c>
    </row>
    <row r="9" spans="1:9" ht="15.75" thickBot="1">
      <c r="A9" s="8" t="s">
        <v>6</v>
      </c>
      <c r="B9" s="9" t="s">
        <v>2</v>
      </c>
      <c r="C9" s="34"/>
      <c r="D9" s="10"/>
      <c r="E9" s="34">
        <v>4</v>
      </c>
      <c r="F9" s="11"/>
      <c r="G9" s="34"/>
      <c r="H9" s="12">
        <v>5</v>
      </c>
      <c r="I9" s="37">
        <f t="shared" si="0"/>
        <v>9</v>
      </c>
    </row>
    <row r="10" spans="1:9" ht="15.75" thickBot="1">
      <c r="A10" s="8" t="s">
        <v>7</v>
      </c>
      <c r="B10" s="9" t="s">
        <v>2</v>
      </c>
      <c r="C10" s="34"/>
      <c r="D10" s="10"/>
      <c r="E10" s="34">
        <v>1</v>
      </c>
      <c r="F10" s="11"/>
      <c r="G10" s="34">
        <v>3</v>
      </c>
      <c r="H10" s="12">
        <v>5</v>
      </c>
      <c r="I10" s="37">
        <f t="shared" si="0"/>
        <v>9</v>
      </c>
    </row>
    <row r="11" spans="1:9" ht="15.75" thickBot="1">
      <c r="A11" s="8" t="s">
        <v>8</v>
      </c>
      <c r="B11" s="9" t="s">
        <v>2</v>
      </c>
      <c r="C11" s="34"/>
      <c r="D11" s="10">
        <v>3</v>
      </c>
      <c r="E11" s="34">
        <v>3</v>
      </c>
      <c r="F11" s="11">
        <v>27</v>
      </c>
      <c r="G11" s="34">
        <v>20</v>
      </c>
      <c r="H11" s="12">
        <v>80</v>
      </c>
      <c r="I11" s="37">
        <f t="shared" si="0"/>
        <v>133</v>
      </c>
    </row>
    <row r="12" spans="1:9" ht="15.75" thickBot="1">
      <c r="A12" s="8" t="s">
        <v>9</v>
      </c>
      <c r="B12" s="9" t="s">
        <v>2</v>
      </c>
      <c r="C12" s="34"/>
      <c r="D12" s="10">
        <v>3</v>
      </c>
      <c r="E12" s="34">
        <v>9</v>
      </c>
      <c r="F12" s="11">
        <v>58</v>
      </c>
      <c r="G12" s="34">
        <v>50</v>
      </c>
      <c r="H12" s="12">
        <v>142</v>
      </c>
      <c r="I12" s="37">
        <f t="shared" si="0"/>
        <v>262</v>
      </c>
    </row>
    <row r="13" spans="1:9" ht="15.75" thickBot="1">
      <c r="A13" s="8" t="s">
        <v>10</v>
      </c>
      <c r="B13" s="9" t="s">
        <v>2</v>
      </c>
      <c r="C13" s="34"/>
      <c r="D13" s="10"/>
      <c r="E13" s="34">
        <v>12</v>
      </c>
      <c r="F13" s="11">
        <v>6</v>
      </c>
      <c r="G13" s="34">
        <v>7</v>
      </c>
      <c r="H13" s="12">
        <v>42</v>
      </c>
      <c r="I13" s="37">
        <f t="shared" si="0"/>
        <v>67</v>
      </c>
    </row>
    <row r="14" spans="1:9" ht="15.75" thickBot="1">
      <c r="A14" s="8" t="s">
        <v>11</v>
      </c>
      <c r="B14" s="9" t="s">
        <v>2</v>
      </c>
      <c r="C14" s="34"/>
      <c r="D14" s="10"/>
      <c r="E14" s="34"/>
      <c r="F14" s="11"/>
      <c r="G14" s="34">
        <v>103</v>
      </c>
      <c r="H14" s="12">
        <v>25</v>
      </c>
      <c r="I14" s="37">
        <f t="shared" si="0"/>
        <v>128</v>
      </c>
    </row>
    <row r="15" spans="1:9" ht="15.75" thickBot="1">
      <c r="A15" s="8" t="s">
        <v>12</v>
      </c>
      <c r="B15" s="9" t="s">
        <v>2</v>
      </c>
      <c r="C15" s="34"/>
      <c r="D15" s="10">
        <v>3</v>
      </c>
      <c r="E15" s="34">
        <v>10</v>
      </c>
      <c r="F15" s="11">
        <v>90</v>
      </c>
      <c r="G15" s="34">
        <v>68</v>
      </c>
      <c r="H15" s="12">
        <v>248</v>
      </c>
      <c r="I15" s="37">
        <f t="shared" si="0"/>
        <v>419</v>
      </c>
    </row>
    <row r="16" spans="1:9" ht="15.75" thickBot="1">
      <c r="A16" s="8" t="s">
        <v>13</v>
      </c>
      <c r="B16" s="9" t="s">
        <v>2</v>
      </c>
      <c r="C16" s="34"/>
      <c r="D16" s="10"/>
      <c r="E16" s="34">
        <v>17</v>
      </c>
      <c r="F16" s="11">
        <v>6</v>
      </c>
      <c r="G16" s="34">
        <v>10</v>
      </c>
      <c r="H16" s="12">
        <v>25</v>
      </c>
      <c r="I16" s="37">
        <f t="shared" si="0"/>
        <v>58</v>
      </c>
    </row>
    <row r="17" spans="1:9" ht="15.75" thickBot="1">
      <c r="A17" s="8" t="s">
        <v>14</v>
      </c>
      <c r="B17" s="9" t="s">
        <v>2</v>
      </c>
      <c r="C17" s="34"/>
      <c r="D17" s="10">
        <v>7</v>
      </c>
      <c r="E17" s="34">
        <v>9</v>
      </c>
      <c r="F17" s="11">
        <v>6</v>
      </c>
      <c r="G17" s="34">
        <v>14</v>
      </c>
      <c r="H17" s="12"/>
      <c r="I17" s="37">
        <f t="shared" si="0"/>
        <v>36</v>
      </c>
    </row>
    <row r="18" spans="1:9" ht="15.75" thickBot="1">
      <c r="A18" s="8" t="s">
        <v>15</v>
      </c>
      <c r="B18" s="9" t="s">
        <v>2</v>
      </c>
      <c r="C18" s="34"/>
      <c r="D18" s="10">
        <v>3</v>
      </c>
      <c r="E18" s="34">
        <v>17</v>
      </c>
      <c r="F18" s="11">
        <v>9</v>
      </c>
      <c r="G18" s="34">
        <v>17</v>
      </c>
      <c r="H18" s="12">
        <v>75</v>
      </c>
      <c r="I18" s="37">
        <f t="shared" si="0"/>
        <v>121</v>
      </c>
    </row>
    <row r="19" spans="1:9" ht="15.75" thickBot="1">
      <c r="A19" s="8" t="s">
        <v>16</v>
      </c>
      <c r="B19" s="9" t="s">
        <v>2</v>
      </c>
      <c r="C19" s="34"/>
      <c r="D19" s="10"/>
      <c r="E19" s="34"/>
      <c r="F19" s="11">
        <v>2</v>
      </c>
      <c r="G19" s="34"/>
      <c r="H19" s="12"/>
      <c r="I19" s="37">
        <f t="shared" si="0"/>
        <v>2</v>
      </c>
    </row>
    <row r="20" spans="1:9" ht="15.75" thickBot="1">
      <c r="A20" s="8" t="s">
        <v>17</v>
      </c>
      <c r="B20" s="9" t="s">
        <v>2</v>
      </c>
      <c r="C20" s="34"/>
      <c r="D20" s="10"/>
      <c r="E20" s="34"/>
      <c r="F20" s="11">
        <v>1</v>
      </c>
      <c r="G20" s="34"/>
      <c r="H20" s="12"/>
      <c r="I20" s="37">
        <f t="shared" si="0"/>
        <v>1</v>
      </c>
    </row>
    <row r="21" spans="1:9" ht="15.75" thickBot="1">
      <c r="A21" s="8" t="s">
        <v>18</v>
      </c>
      <c r="B21" s="9" t="s">
        <v>2</v>
      </c>
      <c r="C21" s="34"/>
      <c r="D21" s="10"/>
      <c r="E21" s="34">
        <v>17</v>
      </c>
      <c r="F21" s="11">
        <v>6</v>
      </c>
      <c r="G21" s="34">
        <v>10</v>
      </c>
      <c r="H21" s="12">
        <v>25</v>
      </c>
      <c r="I21" s="37">
        <f t="shared" si="0"/>
        <v>58</v>
      </c>
    </row>
    <row r="22" spans="1:9" ht="15.75" thickBot="1">
      <c r="A22" s="8" t="s">
        <v>19</v>
      </c>
      <c r="B22" s="9" t="s">
        <v>2</v>
      </c>
      <c r="C22" s="34"/>
      <c r="D22" s="10">
        <v>6</v>
      </c>
      <c r="E22" s="34">
        <v>23</v>
      </c>
      <c r="F22" s="11">
        <v>13</v>
      </c>
      <c r="G22" s="34">
        <v>19</v>
      </c>
      <c r="H22" s="12">
        <v>64</v>
      </c>
      <c r="I22" s="37">
        <f t="shared" si="0"/>
        <v>125</v>
      </c>
    </row>
    <row r="23" spans="1:9" ht="15.75" thickBot="1">
      <c r="A23" s="8" t="s">
        <v>20</v>
      </c>
      <c r="B23" s="9" t="s">
        <v>2</v>
      </c>
      <c r="C23" s="34"/>
      <c r="D23" s="10"/>
      <c r="E23" s="34"/>
      <c r="F23" s="11"/>
      <c r="G23" s="34"/>
      <c r="H23" s="12">
        <v>11</v>
      </c>
      <c r="I23" s="37">
        <f t="shared" si="0"/>
        <v>11</v>
      </c>
    </row>
    <row r="24" spans="1:9" ht="15.75" thickBot="1">
      <c r="A24" s="8" t="s">
        <v>21</v>
      </c>
      <c r="B24" s="9" t="s">
        <v>2</v>
      </c>
      <c r="C24" s="34"/>
      <c r="D24" s="10"/>
      <c r="E24" s="34"/>
      <c r="F24" s="11">
        <v>74</v>
      </c>
      <c r="G24" s="34">
        <v>4</v>
      </c>
      <c r="H24" s="12">
        <v>178</v>
      </c>
      <c r="I24" s="37">
        <f t="shared" si="0"/>
        <v>256</v>
      </c>
    </row>
    <row r="25" spans="1:9" ht="15.75" thickBot="1">
      <c r="A25" s="8" t="s">
        <v>22</v>
      </c>
      <c r="B25" s="9" t="s">
        <v>2</v>
      </c>
      <c r="C25" s="34"/>
      <c r="D25" s="10"/>
      <c r="E25" s="34"/>
      <c r="F25" s="11"/>
      <c r="G25" s="34">
        <v>93</v>
      </c>
      <c r="H25" s="12"/>
      <c r="I25" s="37">
        <f t="shared" si="0"/>
        <v>93</v>
      </c>
    </row>
    <row r="26" spans="1:9" ht="15.75" thickBot="1">
      <c r="A26" s="8" t="s">
        <v>23</v>
      </c>
      <c r="B26" s="9" t="s">
        <v>2</v>
      </c>
      <c r="C26" s="34"/>
      <c r="D26" s="10"/>
      <c r="E26" s="34"/>
      <c r="F26" s="11"/>
      <c r="G26" s="34">
        <v>2</v>
      </c>
      <c r="H26" s="12">
        <v>1</v>
      </c>
      <c r="I26" s="37">
        <f t="shared" si="0"/>
        <v>3</v>
      </c>
    </row>
    <row r="27" spans="1:9" ht="15.75" thickBot="1">
      <c r="A27" s="8" t="s">
        <v>24</v>
      </c>
      <c r="B27" s="9" t="s">
        <v>2</v>
      </c>
      <c r="C27" s="34"/>
      <c r="D27" s="10"/>
      <c r="E27" s="34"/>
      <c r="F27" s="11"/>
      <c r="G27" s="34">
        <v>10</v>
      </c>
      <c r="H27" s="12">
        <v>12</v>
      </c>
      <c r="I27" s="37">
        <f t="shared" si="0"/>
        <v>22</v>
      </c>
    </row>
    <row r="28" spans="1:9" ht="15.75" thickBot="1">
      <c r="A28" s="13" t="s">
        <v>25</v>
      </c>
      <c r="B28" s="14" t="s">
        <v>2</v>
      </c>
      <c r="C28" s="35"/>
      <c r="D28" s="15"/>
      <c r="E28" s="35"/>
      <c r="F28" s="16">
        <v>3</v>
      </c>
      <c r="G28" s="35">
        <v>8</v>
      </c>
      <c r="H28" s="17"/>
      <c r="I28" s="37">
        <f t="shared" si="0"/>
        <v>11</v>
      </c>
    </row>
    <row r="29" spans="1:9" ht="15.75" thickBot="1">
      <c r="A29" s="18" t="s">
        <v>43</v>
      </c>
      <c r="B29" s="19" t="s">
        <v>2</v>
      </c>
      <c r="C29" s="32">
        <f>SUM(C5:C28)</f>
        <v>0</v>
      </c>
      <c r="D29" s="32">
        <f t="shared" ref="D29:G29" si="1">SUM(D5:D28)</f>
        <v>28</v>
      </c>
      <c r="E29" s="40">
        <f t="shared" si="1"/>
        <v>181</v>
      </c>
      <c r="F29" s="40">
        <f t="shared" si="1"/>
        <v>412</v>
      </c>
      <c r="G29" s="32">
        <f t="shared" si="1"/>
        <v>500</v>
      </c>
      <c r="H29" s="20">
        <f>SUM(H5:H28)</f>
        <v>1146</v>
      </c>
      <c r="I29" s="39">
        <f t="shared" si="0"/>
        <v>2267</v>
      </c>
    </row>
    <row r="30" spans="1:9" ht="15.75" thickBot="1">
      <c r="A30" s="21" t="s">
        <v>26</v>
      </c>
      <c r="B30" s="22" t="s">
        <v>27</v>
      </c>
      <c r="C30" s="33"/>
      <c r="D30" s="23">
        <v>3</v>
      </c>
      <c r="E30" s="33"/>
      <c r="F30" s="6"/>
      <c r="G30" s="33"/>
      <c r="H30" s="7"/>
      <c r="I30" s="37">
        <f t="shared" si="0"/>
        <v>3</v>
      </c>
    </row>
    <row r="31" spans="1:9" ht="15.75" thickBot="1">
      <c r="A31" s="24" t="s">
        <v>28</v>
      </c>
      <c r="B31" s="9" t="s">
        <v>27</v>
      </c>
      <c r="C31" s="38">
        <v>7</v>
      </c>
      <c r="D31" s="25">
        <v>1</v>
      </c>
      <c r="E31" s="38">
        <v>4</v>
      </c>
      <c r="F31" s="26">
        <v>3</v>
      </c>
      <c r="G31" s="38"/>
      <c r="H31" s="12"/>
      <c r="I31" s="37">
        <f t="shared" si="0"/>
        <v>15</v>
      </c>
    </row>
    <row r="32" spans="1:9" ht="15.75" thickBot="1">
      <c r="A32" s="24" t="s">
        <v>29</v>
      </c>
      <c r="B32" s="9" t="s">
        <v>27</v>
      </c>
      <c r="C32" s="38">
        <v>109</v>
      </c>
      <c r="D32" s="25">
        <v>112</v>
      </c>
      <c r="E32" s="38">
        <v>63</v>
      </c>
      <c r="F32" s="26">
        <v>6</v>
      </c>
      <c r="G32" s="38">
        <v>1</v>
      </c>
      <c r="H32" s="12">
        <v>7</v>
      </c>
      <c r="I32" s="37">
        <f t="shared" si="0"/>
        <v>298</v>
      </c>
    </row>
    <row r="33" spans="1:9" ht="15.75" thickBot="1">
      <c r="A33" s="24" t="s">
        <v>30</v>
      </c>
      <c r="B33" s="9" t="s">
        <v>27</v>
      </c>
      <c r="C33" s="38">
        <v>4</v>
      </c>
      <c r="D33" s="25">
        <v>8</v>
      </c>
      <c r="E33" s="38">
        <v>7</v>
      </c>
      <c r="F33" s="26">
        <v>2</v>
      </c>
      <c r="G33" s="38">
        <v>1</v>
      </c>
      <c r="H33" s="12">
        <v>2</v>
      </c>
      <c r="I33" s="37">
        <f t="shared" si="0"/>
        <v>24</v>
      </c>
    </row>
    <row r="34" spans="1:9" ht="15.75" thickBot="1">
      <c r="A34" s="24" t="s">
        <v>31</v>
      </c>
      <c r="B34" s="9" t="s">
        <v>27</v>
      </c>
      <c r="C34" s="38"/>
      <c r="D34" s="25">
        <v>2</v>
      </c>
      <c r="E34" s="38"/>
      <c r="F34" s="26"/>
      <c r="G34" s="38"/>
      <c r="H34" s="12"/>
      <c r="I34" s="37">
        <f t="shared" si="0"/>
        <v>2</v>
      </c>
    </row>
    <row r="35" spans="1:9" ht="15.75" thickBot="1">
      <c r="A35" s="24" t="s">
        <v>32</v>
      </c>
      <c r="B35" s="9" t="s">
        <v>27</v>
      </c>
      <c r="C35" s="38">
        <v>8</v>
      </c>
      <c r="D35" s="25">
        <v>13</v>
      </c>
      <c r="E35" s="38">
        <v>7</v>
      </c>
      <c r="F35" s="26">
        <v>4</v>
      </c>
      <c r="G35" s="38"/>
      <c r="H35" s="12">
        <v>4</v>
      </c>
      <c r="I35" s="37">
        <f t="shared" si="0"/>
        <v>36</v>
      </c>
    </row>
    <row r="36" spans="1:9" ht="15.75" thickBot="1">
      <c r="A36" s="24" t="s">
        <v>33</v>
      </c>
      <c r="B36" s="9" t="s">
        <v>27</v>
      </c>
      <c r="C36" s="38">
        <v>30</v>
      </c>
      <c r="D36" s="25">
        <v>6</v>
      </c>
      <c r="E36" s="38">
        <v>7</v>
      </c>
      <c r="F36" s="26">
        <v>2</v>
      </c>
      <c r="G36" s="38"/>
      <c r="H36" s="12">
        <v>1</v>
      </c>
      <c r="I36" s="37">
        <f t="shared" si="0"/>
        <v>46</v>
      </c>
    </row>
    <row r="37" spans="1:9" ht="15.75" thickBot="1">
      <c r="A37" s="24" t="s">
        <v>34</v>
      </c>
      <c r="B37" s="9" t="s">
        <v>27</v>
      </c>
      <c r="C37" s="38">
        <v>22</v>
      </c>
      <c r="D37" s="25">
        <v>347</v>
      </c>
      <c r="E37" s="38">
        <v>66</v>
      </c>
      <c r="F37" s="26">
        <v>158</v>
      </c>
      <c r="G37" s="38"/>
      <c r="H37" s="12">
        <v>58</v>
      </c>
      <c r="I37" s="37">
        <f t="shared" si="0"/>
        <v>651</v>
      </c>
    </row>
    <row r="38" spans="1:9" ht="15.75" thickBot="1">
      <c r="A38" s="24" t="s">
        <v>35</v>
      </c>
      <c r="B38" s="9" t="s">
        <v>27</v>
      </c>
      <c r="C38" s="38"/>
      <c r="D38" s="25"/>
      <c r="E38" s="38"/>
      <c r="F38" s="26"/>
      <c r="G38" s="38"/>
      <c r="H38" s="12"/>
      <c r="I38" s="37">
        <f t="shared" si="0"/>
        <v>0</v>
      </c>
    </row>
    <row r="39" spans="1:9" ht="15.75" thickBot="1">
      <c r="A39" s="24" t="s">
        <v>36</v>
      </c>
      <c r="B39" s="9" t="s">
        <v>27</v>
      </c>
      <c r="C39" s="38">
        <v>19</v>
      </c>
      <c r="D39" s="25">
        <v>19</v>
      </c>
      <c r="E39" s="38"/>
      <c r="F39" s="26"/>
      <c r="G39" s="38"/>
      <c r="H39" s="12">
        <v>5</v>
      </c>
      <c r="I39" s="37">
        <f t="shared" si="0"/>
        <v>43</v>
      </c>
    </row>
    <row r="40" spans="1:9" ht="15.75" thickBot="1">
      <c r="A40" s="24" t="s">
        <v>37</v>
      </c>
      <c r="B40" s="9" t="s">
        <v>27</v>
      </c>
      <c r="C40" s="38">
        <v>6</v>
      </c>
      <c r="D40" s="25">
        <v>15</v>
      </c>
      <c r="E40" s="38">
        <v>9</v>
      </c>
      <c r="F40" s="26">
        <v>4</v>
      </c>
      <c r="G40" s="38">
        <v>1</v>
      </c>
      <c r="H40" s="12">
        <v>5</v>
      </c>
      <c r="I40" s="37">
        <f t="shared" si="0"/>
        <v>40</v>
      </c>
    </row>
    <row r="41" spans="1:9" ht="15.75" thickBot="1">
      <c r="A41" s="24" t="s">
        <v>38</v>
      </c>
      <c r="B41" s="9" t="s">
        <v>27</v>
      </c>
      <c r="C41" s="38">
        <v>91</v>
      </c>
      <c r="D41" s="25">
        <v>94</v>
      </c>
      <c r="E41" s="38">
        <v>63</v>
      </c>
      <c r="F41" s="26">
        <v>6</v>
      </c>
      <c r="G41" s="38">
        <v>1</v>
      </c>
      <c r="H41" s="12">
        <v>2</v>
      </c>
      <c r="I41" s="37">
        <f t="shared" si="0"/>
        <v>257</v>
      </c>
    </row>
    <row r="42" spans="1:9" ht="15.75" thickBot="1">
      <c r="A42" s="24" t="s">
        <v>39</v>
      </c>
      <c r="B42" s="9" t="s">
        <v>27</v>
      </c>
      <c r="C42" s="38">
        <v>28</v>
      </c>
      <c r="D42" s="25"/>
      <c r="E42" s="38"/>
      <c r="F42" s="26"/>
      <c r="G42" s="38"/>
      <c r="H42" s="12"/>
      <c r="I42" s="37">
        <f t="shared" si="0"/>
        <v>28</v>
      </c>
    </row>
    <row r="43" spans="1:9" ht="15.75" thickBot="1">
      <c r="A43" s="24" t="s">
        <v>40</v>
      </c>
      <c r="B43" s="9" t="s">
        <v>27</v>
      </c>
      <c r="C43" s="38"/>
      <c r="D43" s="25"/>
      <c r="E43" s="38"/>
      <c r="F43" s="25"/>
      <c r="G43" s="38"/>
      <c r="H43" s="12"/>
      <c r="I43" s="37">
        <f t="shared" si="0"/>
        <v>0</v>
      </c>
    </row>
    <row r="44" spans="1:9" ht="15.75" thickBot="1">
      <c r="A44" s="27" t="s">
        <v>41</v>
      </c>
      <c r="B44" s="14" t="s">
        <v>27</v>
      </c>
      <c r="C44" s="35"/>
      <c r="D44" s="15"/>
      <c r="E44" s="35"/>
      <c r="F44" s="15"/>
      <c r="G44" s="35"/>
      <c r="H44" s="28"/>
      <c r="I44" s="37">
        <f t="shared" si="0"/>
        <v>0</v>
      </c>
    </row>
    <row r="45" spans="1:9" ht="15.75" thickBot="1">
      <c r="A45" s="18" t="s">
        <v>51</v>
      </c>
      <c r="B45" s="19" t="s">
        <v>27</v>
      </c>
      <c r="C45" s="32">
        <f t="shared" ref="C45:G45" si="2">SUM(C30:C44)</f>
        <v>324</v>
      </c>
      <c r="D45" s="32">
        <f t="shared" si="2"/>
        <v>620</v>
      </c>
      <c r="E45" s="32">
        <f t="shared" si="2"/>
        <v>226</v>
      </c>
      <c r="F45" s="32">
        <f t="shared" si="2"/>
        <v>185</v>
      </c>
      <c r="G45" s="32">
        <f t="shared" si="2"/>
        <v>4</v>
      </c>
      <c r="H45" s="20">
        <f>SUM(H30:H44)</f>
        <v>84</v>
      </c>
      <c r="I45" s="39">
        <f t="shared" si="0"/>
        <v>1443</v>
      </c>
    </row>
    <row r="46" spans="1:9" ht="15.75" thickBot="1">
      <c r="A46" s="29" t="s">
        <v>52</v>
      </c>
      <c r="B46" s="30" t="s">
        <v>42</v>
      </c>
      <c r="C46" s="41">
        <f>C45+C29</f>
        <v>324</v>
      </c>
      <c r="D46" s="41">
        <f>D45+D29</f>
        <v>648</v>
      </c>
      <c r="E46" s="41">
        <f>E45+E29</f>
        <v>407</v>
      </c>
      <c r="F46" s="41">
        <f>F45+F29</f>
        <v>597</v>
      </c>
      <c r="G46" s="41">
        <f>G45+G29</f>
        <v>504</v>
      </c>
      <c r="H46" s="31">
        <f>H29+H45</f>
        <v>1230</v>
      </c>
      <c r="I46" s="39">
        <f t="shared" si="0"/>
        <v>3710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p28706</dc:creator>
  <cp:lastModifiedBy> </cp:lastModifiedBy>
  <dcterms:created xsi:type="dcterms:W3CDTF">2013-01-15T23:46:58Z</dcterms:created>
  <dcterms:modified xsi:type="dcterms:W3CDTF">2013-01-31T22:14:16Z</dcterms:modified>
</cp:coreProperties>
</file>