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30" windowWidth="15180" windowHeight="8580" firstSheet="2" activeTab="2"/>
  </bookViews>
  <sheets>
    <sheet name="SAPBEXqueries" sheetId="4" state="veryHidden" r:id="rId1"/>
    <sheet name="SAPBEXfilters" sheetId="5" state="veryHidden" r:id="rId2"/>
    <sheet name="Page B1, 1-7" sheetId="58" r:id="rId3"/>
    <sheet name="Master Data" sheetId="51" state="hidden" r:id="rId4"/>
  </sheets>
  <definedNames>
    <definedName name="_xlnm._FilterDatabase" localSheetId="2" hidden="1">'Page B1, 1-7'!$A$36:$S$470</definedName>
    <definedName name="Act" localSheetId="2">_Top1:Bottom1</definedName>
    <definedName name="Actuals" localSheetId="2">High_Act:Low_Act</definedName>
    <definedName name="B1_Print" localSheetId="2">'Page B1, 1-7'!$S$203</definedName>
    <definedName name="B1_Print">#REF!</definedName>
    <definedName name="B2_Print">#REF!</definedName>
    <definedName name="B3_Print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'Page B1, 1-7'!#REF!</definedName>
    <definedName name="High_Plan">#REF!</definedName>
    <definedName name="LastCell" localSheetId="2">#REF!</definedName>
    <definedName name="LastCell">#REF!</definedName>
    <definedName name="Low_Plan" localSheetId="2">'Page B1, 1-7'!#REF!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'Page B1, 1-7'!High_Plan:'Page B1, 1-7'!Low_Plan</definedName>
    <definedName name="_xlnm.Print_Area" localSheetId="2">'Page B1, 1-7'!$A$1:$R$472</definedName>
    <definedName name="_xlnm.Print_Titles" localSheetId="2">'Page B1, 1-7'!$1:$36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#REF!</definedName>
    <definedName name="SAPBEXq0001f45B8PUR4SOQNJV34O1DUZOIYP" localSheetId="0">#REF!</definedName>
    <definedName name="SAPBEXq0001fZISJARS01___F00001" localSheetId="0">#REF!</definedName>
    <definedName name="SAPBEXq0001fZISJARS01___F00002" localSheetId="0">#REF!</definedName>
    <definedName name="SAPBEXq0001fZISJARS01___F00003" localSheetId="0">#REF!</definedName>
    <definedName name="SAPBEXq0001fZISJARS01___F00006" localSheetId="0">#REF!</definedName>
    <definedName name="SAPBEXq0001fZISJARS01___F00008" localSheetId="0">#REF!</definedName>
    <definedName name="SAPBEXq0001fZISJARS01___F00011" localSheetId="0">#REF!</definedName>
    <definedName name="SAPBEXq0001fZISJARS01___F00012" localSheetId="0">#REF!</definedName>
    <definedName name="SAPBEXq0001fZISJARS01___F00013" localSheetId="0">#REF!</definedName>
    <definedName name="SAPBEXq0001fZISJARS01___F00014" localSheetId="0">#REF!</definedName>
    <definedName name="SAPBEXq0001fZISJARS01___F00029" localSheetId="0">#REF!</definedName>
    <definedName name="SAPBEXq0001fZISJARS01___F00032" localSheetId="0">#REF!</definedName>
    <definedName name="SAPBEXq0001fZISJARS01___F00035" localSheetId="0">#REF!</definedName>
    <definedName name="SAPBEXq0001tREPTXTLG" localSheetId="0">#REF!</definedName>
    <definedName name="SAPBEXq0001tROLLUPTIME" localSheetId="0">#REF!</definedName>
    <definedName name="SAPBEXq0001tSRDATE" localSheetId="0">#REF!</definedName>
    <definedName name="SAPBEXq0001tSYUSER" localSheetId="0">#REF!</definedName>
    <definedName name="SAPBEXq0001tSYUZEIT" localSheetId="0">#REF!</definedName>
    <definedName name="SAPBEXq0001tVARIABLE_TEMP_JPA" localSheetId="0">#REF!</definedName>
    <definedName name="SAPBEXq0001tVARIABLE_ZPMETHOD" localSheetId="0">#REF!</definedName>
    <definedName name="SAPBEXq0001tVARIABLE_ZSVERSN" localSheetId="0">#REF!</definedName>
    <definedName name="SAPBEXq0001tVARVALUE_0I_CALZ1" localSheetId="0">#REF!</definedName>
    <definedName name="SAPBEXq0001tVARVALUE_0P_VERSN" localSheetId="0">#REF!</definedName>
    <definedName name="SAPBEXq0001tVARVALUE_0S_COCD" localSheetId="0">#REF!</definedName>
    <definedName name="SAPBEXq0001tVARVALUE_BA_PCTRN" localSheetId="0">#REF!</definedName>
    <definedName name="SAPBEXq0001tVARVALUE_ZJRSCLMN" localSheetId="0">#REF!</definedName>
    <definedName name="SAPBEXq0001tVARVALUE_ZSFACTOR" localSheetId="0">#REF!</definedName>
    <definedName name="SAPBEXq0001tVARVALUE_ZSFRCACT" localSheetId="0">#REF!</definedName>
    <definedName name="SAPBEXq0002" localSheetId="0">#REF!</definedName>
    <definedName name="SAPBEXq0002f45B8PUR4SOQNJV34O1DUZOIYP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14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REPTXTLG" localSheetId="0">#REF!</definedName>
    <definedName name="SAPBEXq0002tROLLUPTIME" localSheetId="0">#REF!</definedName>
    <definedName name="SAPBEXq0002tSRDATE" localSheetId="0">#REF!</definedName>
    <definedName name="SAPBEXq0002tSYUSER" localSheetId="0">#REF!</definedName>
    <definedName name="SAPBEXq0002tSYUZEIT" localSheetId="0">#REF!</definedName>
    <definedName name="SAPBEXq0002tVARIABLE_TEMP_JPA" localSheetId="0">#REF!</definedName>
    <definedName name="SAPBEXq0002tVARIABLE_ZPMETHOD" localSheetId="0">#REF!</definedName>
    <definedName name="SAPBEXq0002tVARIABLE_ZSVERSN" localSheetId="0">#REF!</definedName>
    <definedName name="SAPBEXq0002tVARVALUE_0I_CALZ1" localSheetId="0">#REF!</definedName>
    <definedName name="SAPBEXq0002tVARVALUE_0P_VERSN" localSheetId="0">#REF!</definedName>
    <definedName name="SAPBEXq0002tVARVALUE_0S_COCD" localSheetId="0">#REF!</definedName>
    <definedName name="SAPBEXq0002tVARVALUE_BA_PCTRN" localSheetId="0">#REF!</definedName>
    <definedName name="SAPBEXq0002tVARVALUE_ZJRSCLMN" localSheetId="0">#REF!</definedName>
    <definedName name="SAPBEXq0002tVARVALUE_ZSFACTOR" localSheetId="0">#REF!</definedName>
    <definedName name="SAPBEXq0002tVARVALUE_ZSFRCACT" localSheetId="0">#REF!</definedName>
    <definedName name="SAPBEXq0003" localSheetId="0">#REF!</definedName>
    <definedName name="SAPBEXq0003f4523Q287IP0OJAS8A7EMV96O1" localSheetId="0">#REF!</definedName>
    <definedName name="SAPBEXq0003f45BYHSJ2JI4710LQ5JOBPNI81" localSheetId="0">#REF!</definedName>
    <definedName name="SAPBEXq0003f45GNYLS3V6HRAXCFZ22SH6BK1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14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REPTXTLG" localSheetId="0">#REF!</definedName>
    <definedName name="SAPBEXq0003tROLLUPTIME" localSheetId="0">#REF!</definedName>
    <definedName name="SAPBEXq0003tSRDATE" localSheetId="0">#REF!</definedName>
    <definedName name="SAPBEXq0003tSYUSER" localSheetId="0">#REF!</definedName>
    <definedName name="SAPBEXq0003tSYUZEIT" localSheetId="0">#REF!</definedName>
    <definedName name="SAPBEXq0003tVARIABLE_0P_BVER1" localSheetId="0">#REF!</definedName>
    <definedName name="SAPBEXq0003tVARIABLE_0P_VERS" localSheetId="0">#REF!</definedName>
    <definedName name="SAPBEXq0003tVARIABLE_0S_COCD" localSheetId="0">#REF!</definedName>
    <definedName name="SAPBEXq0003tVARIABLE_BA_PCTRN" localSheetId="0">#REF!</definedName>
    <definedName name="SAPBEXq0003tVARIABLE_TEMP_JPA" localSheetId="0">#REF!</definedName>
    <definedName name="SAPBEXq0003tVARIABLE_ZPMETHOD" localSheetId="0">#REF!</definedName>
    <definedName name="SAPBEXq0003tVARIABLE_ZSFRCACT" localSheetId="0">#REF!</definedName>
    <definedName name="SAPBEXq0003tVARIABLE_ZSVERSN" localSheetId="0">#REF!</definedName>
    <definedName name="SAPBEXq0003tVARVALUE_0I_CALZ1" localSheetId="0">#REF!</definedName>
    <definedName name="SAPBEXq0003tVARVALUE_ZJRSCLMN" localSheetId="0">#REF!</definedName>
    <definedName name="SAPBEXq0003tVARVALUE_ZSFACTOR" localSheetId="0">#REF!</definedName>
    <definedName name="SAPBEXrevision" hidden="1">1</definedName>
    <definedName name="SAPBEXsysID" hidden="1">"BWP"</definedName>
    <definedName name="SAPBEXwbID" hidden="1">"45E0HSXTFNPZNJBTUASVO6FBF"</definedName>
    <definedName name="ST_Bottom1" localSheetId="2">#REF!</definedName>
    <definedName name="ST_Bottom1">#REF!</definedName>
    <definedName name="ST_Top1">#REF!</definedName>
    <definedName name="ST_Top2">#REF!</definedName>
    <definedName name="ST_Top3" localSheetId="2">'Page B1, 1-7'!#REF!</definedName>
    <definedName name="ST_Top3">#REF!</definedName>
    <definedName name="T1_Print" localSheetId="2">'Page B1, 1-7'!$A$1</definedName>
    <definedName name="T1_Print">#REF!</definedName>
    <definedName name="T2_Print">#REF!</definedName>
    <definedName name="T3_Print">#REF!</definedName>
    <definedName name="Top">#REF!</definedName>
  </definedNames>
  <calcPr calcId="125725"/>
</workbook>
</file>

<file path=xl/calcChain.xml><?xml version="1.0" encoding="utf-8"?>
<calcChain xmlns="http://schemas.openxmlformats.org/spreadsheetml/2006/main">
  <c r="S471" i="58"/>
  <c r="R471"/>
  <c r="Q471"/>
  <c r="P471"/>
  <c r="O471"/>
  <c r="N471"/>
  <c r="M471"/>
  <c r="L471"/>
  <c r="K471"/>
  <c r="J471"/>
  <c r="I471"/>
  <c r="H471"/>
  <c r="G471"/>
  <c r="F471"/>
  <c r="S468"/>
  <c r="R468"/>
  <c r="Q468"/>
  <c r="P468"/>
  <c r="O468"/>
  <c r="N468"/>
  <c r="M468"/>
  <c r="L468"/>
  <c r="K468"/>
  <c r="J468"/>
  <c r="I468"/>
  <c r="H468"/>
  <c r="G468"/>
  <c r="F468"/>
  <c r="S463"/>
  <c r="R463"/>
  <c r="Q463"/>
  <c r="P463"/>
  <c r="O463"/>
  <c r="N463"/>
  <c r="M463"/>
  <c r="L463"/>
  <c r="K463"/>
  <c r="J463"/>
  <c r="I463"/>
  <c r="H463"/>
  <c r="G463"/>
  <c r="F463"/>
  <c r="S460"/>
  <c r="R460"/>
  <c r="Q460"/>
  <c r="P460"/>
  <c r="O460"/>
  <c r="N460"/>
  <c r="M460"/>
  <c r="L460"/>
  <c r="K460"/>
  <c r="J460"/>
  <c r="I460"/>
  <c r="H460"/>
  <c r="G460"/>
  <c r="F460"/>
  <c r="S457"/>
  <c r="R457"/>
  <c r="Q457"/>
  <c r="P457"/>
  <c r="O457"/>
  <c r="N457"/>
  <c r="M457"/>
  <c r="L457"/>
  <c r="K457"/>
  <c r="J457"/>
  <c r="I457"/>
  <c r="H457"/>
  <c r="G457"/>
  <c r="F457"/>
  <c r="S442"/>
  <c r="R442"/>
  <c r="Q442"/>
  <c r="P442"/>
  <c r="O442"/>
  <c r="N442"/>
  <c r="M442"/>
  <c r="L442"/>
  <c r="K442"/>
  <c r="J442"/>
  <c r="I442"/>
  <c r="H442"/>
  <c r="G442"/>
  <c r="F442"/>
  <c r="S440"/>
  <c r="R440"/>
  <c r="Q440"/>
  <c r="P440"/>
  <c r="O440"/>
  <c r="N440"/>
  <c r="M440"/>
  <c r="L440"/>
  <c r="K440"/>
  <c r="J440"/>
  <c r="I440"/>
  <c r="H440"/>
  <c r="G440"/>
  <c r="F440"/>
  <c r="S438"/>
  <c r="R438"/>
  <c r="Q438"/>
  <c r="P438"/>
  <c r="O438"/>
  <c r="N438"/>
  <c r="M438"/>
  <c r="L438"/>
  <c r="K438"/>
  <c r="J438"/>
  <c r="I438"/>
  <c r="H438"/>
  <c r="G438"/>
  <c r="F438"/>
  <c r="S431"/>
  <c r="R431"/>
  <c r="Q431"/>
  <c r="P431"/>
  <c r="O431"/>
  <c r="N431"/>
  <c r="M431"/>
  <c r="L431"/>
  <c r="K431"/>
  <c r="J431"/>
  <c r="I431"/>
  <c r="H431"/>
  <c r="G431"/>
  <c r="F431"/>
  <c r="S429"/>
  <c r="R429"/>
  <c r="Q429"/>
  <c r="P429"/>
  <c r="O429"/>
  <c r="N429"/>
  <c r="M429"/>
  <c r="L429"/>
  <c r="K429"/>
  <c r="J429"/>
  <c r="I429"/>
  <c r="H429"/>
  <c r="G429"/>
  <c r="F429"/>
  <c r="S424"/>
  <c r="R424"/>
  <c r="Q424"/>
  <c r="P424"/>
  <c r="O424"/>
  <c r="N424"/>
  <c r="M424"/>
  <c r="L424"/>
  <c r="K424"/>
  <c r="J424"/>
  <c r="I424"/>
  <c r="H424"/>
  <c r="G424"/>
  <c r="F424"/>
  <c r="S422"/>
  <c r="R422"/>
  <c r="Q422"/>
  <c r="P422"/>
  <c r="O422"/>
  <c r="N422"/>
  <c r="M422"/>
  <c r="L422"/>
  <c r="K422"/>
  <c r="J422"/>
  <c r="I422"/>
  <c r="H422"/>
  <c r="G422"/>
  <c r="F422"/>
  <c r="S404"/>
  <c r="R404"/>
  <c r="Q404"/>
  <c r="P404"/>
  <c r="O404"/>
  <c r="N404"/>
  <c r="M404"/>
  <c r="L404"/>
  <c r="K404"/>
  <c r="J404"/>
  <c r="I404"/>
  <c r="H404"/>
  <c r="G404"/>
  <c r="F404"/>
  <c r="S402"/>
  <c r="R402"/>
  <c r="Q402"/>
  <c r="P402"/>
  <c r="O402"/>
  <c r="N402"/>
  <c r="M402"/>
  <c r="L402"/>
  <c r="K402"/>
  <c r="J402"/>
  <c r="I402"/>
  <c r="H402"/>
  <c r="G402"/>
  <c r="F402"/>
  <c r="S399"/>
  <c r="R399"/>
  <c r="Q399"/>
  <c r="P399"/>
  <c r="O399"/>
  <c r="N399"/>
  <c r="M399"/>
  <c r="L399"/>
  <c r="K399"/>
  <c r="J399"/>
  <c r="I399"/>
  <c r="H399"/>
  <c r="G399"/>
  <c r="F399"/>
  <c r="S351"/>
  <c r="R351"/>
  <c r="Q351"/>
  <c r="P351"/>
  <c r="O351"/>
  <c r="N351"/>
  <c r="M351"/>
  <c r="L351"/>
  <c r="K351"/>
  <c r="J351"/>
  <c r="I351"/>
  <c r="H351"/>
  <c r="G351"/>
  <c r="F351"/>
  <c r="S349"/>
  <c r="R349"/>
  <c r="Q349"/>
  <c r="P349"/>
  <c r="O349"/>
  <c r="N349"/>
  <c r="M349"/>
  <c r="L349"/>
  <c r="K349"/>
  <c r="J349"/>
  <c r="I349"/>
  <c r="H349"/>
  <c r="G349"/>
  <c r="F349"/>
  <c r="S347"/>
  <c r="R347"/>
  <c r="Q347"/>
  <c r="P347"/>
  <c r="O347"/>
  <c r="N347"/>
  <c r="M347"/>
  <c r="L347"/>
  <c r="K347"/>
  <c r="J347"/>
  <c r="I347"/>
  <c r="H347"/>
  <c r="G347"/>
  <c r="F347"/>
  <c r="S344"/>
  <c r="R344"/>
  <c r="Q344"/>
  <c r="P344"/>
  <c r="O344"/>
  <c r="N344"/>
  <c r="M344"/>
  <c r="L344"/>
  <c r="K344"/>
  <c r="J344"/>
  <c r="I344"/>
  <c r="H344"/>
  <c r="G344"/>
  <c r="F344"/>
  <c r="S341"/>
  <c r="R341"/>
  <c r="Q341"/>
  <c r="P341"/>
  <c r="O341"/>
  <c r="N341"/>
  <c r="M341"/>
  <c r="L341"/>
  <c r="K341"/>
  <c r="J341"/>
  <c r="I341"/>
  <c r="H341"/>
  <c r="G341"/>
  <c r="F341"/>
  <c r="S332"/>
  <c r="R332"/>
  <c r="Q332"/>
  <c r="P332"/>
  <c r="O332"/>
  <c r="N332"/>
  <c r="M332"/>
  <c r="L332"/>
  <c r="K332"/>
  <c r="J332"/>
  <c r="I332"/>
  <c r="H332"/>
  <c r="G332"/>
  <c r="F332"/>
  <c r="S325"/>
  <c r="R325"/>
  <c r="Q325"/>
  <c r="P325"/>
  <c r="O325"/>
  <c r="N325"/>
  <c r="M325"/>
  <c r="L325"/>
  <c r="K325"/>
  <c r="J325"/>
  <c r="I325"/>
  <c r="H325"/>
  <c r="G325"/>
  <c r="F325"/>
  <c r="S309"/>
  <c r="R309"/>
  <c r="Q309"/>
  <c r="P309"/>
  <c r="O309"/>
  <c r="N309"/>
  <c r="M309"/>
  <c r="L309"/>
  <c r="K309"/>
  <c r="J309"/>
  <c r="I309"/>
  <c r="H309"/>
  <c r="G309"/>
  <c r="F309"/>
  <c r="S301"/>
  <c r="R301"/>
  <c r="Q301"/>
  <c r="P301"/>
  <c r="O301"/>
  <c r="N301"/>
  <c r="M301"/>
  <c r="L301"/>
  <c r="K301"/>
  <c r="J301"/>
  <c r="I301"/>
  <c r="H301"/>
  <c r="G301"/>
  <c r="F301"/>
  <c r="S293"/>
  <c r="R293"/>
  <c r="Q293"/>
  <c r="P293"/>
  <c r="O293"/>
  <c r="N293"/>
  <c r="M293"/>
  <c r="L293"/>
  <c r="K293"/>
  <c r="J293"/>
  <c r="I293"/>
  <c r="H293"/>
  <c r="G293"/>
  <c r="F293"/>
  <c r="S285"/>
  <c r="R285"/>
  <c r="Q285"/>
  <c r="P285"/>
  <c r="O285"/>
  <c r="N285"/>
  <c r="M285"/>
  <c r="L285"/>
  <c r="K285"/>
  <c r="J285"/>
  <c r="I285"/>
  <c r="H285"/>
  <c r="G285"/>
  <c r="F285"/>
  <c r="S277"/>
  <c r="R277"/>
  <c r="Q277"/>
  <c r="P277"/>
  <c r="O277"/>
  <c r="N277"/>
  <c r="M277"/>
  <c r="L277"/>
  <c r="K277"/>
  <c r="J277"/>
  <c r="I277"/>
  <c r="H277"/>
  <c r="G277"/>
  <c r="F277"/>
  <c r="S274"/>
  <c r="R274"/>
  <c r="Q274"/>
  <c r="P274"/>
  <c r="O274"/>
  <c r="N274"/>
  <c r="M274"/>
  <c r="L274"/>
  <c r="K274"/>
  <c r="J274"/>
  <c r="I274"/>
  <c r="H274"/>
  <c r="G274"/>
  <c r="F274"/>
  <c r="S272"/>
  <c r="R272"/>
  <c r="Q272"/>
  <c r="P272"/>
  <c r="O272"/>
  <c r="N272"/>
  <c r="M272"/>
  <c r="L272"/>
  <c r="K272"/>
  <c r="J272"/>
  <c r="I272"/>
  <c r="H272"/>
  <c r="G272"/>
  <c r="F272"/>
  <c r="S269"/>
  <c r="R269"/>
  <c r="Q269"/>
  <c r="P269"/>
  <c r="O269"/>
  <c r="N269"/>
  <c r="M269"/>
  <c r="L269"/>
  <c r="K269"/>
  <c r="J269"/>
  <c r="I269"/>
  <c r="H269"/>
  <c r="G269"/>
  <c r="F269"/>
  <c r="S267"/>
  <c r="R267"/>
  <c r="Q267"/>
  <c r="P267"/>
  <c r="O267"/>
  <c r="N267"/>
  <c r="M267"/>
  <c r="L267"/>
  <c r="K267"/>
  <c r="J267"/>
  <c r="I267"/>
  <c r="H267"/>
  <c r="G267"/>
  <c r="F267"/>
  <c r="S259"/>
  <c r="R259"/>
  <c r="Q259"/>
  <c r="P259"/>
  <c r="O259"/>
  <c r="N259"/>
  <c r="M259"/>
  <c r="L259"/>
  <c r="K259"/>
  <c r="J259"/>
  <c r="I259"/>
  <c r="H259"/>
  <c r="G259"/>
  <c r="F259"/>
  <c r="S257"/>
  <c r="R257"/>
  <c r="Q257"/>
  <c r="P257"/>
  <c r="O257"/>
  <c r="N257"/>
  <c r="M257"/>
  <c r="L257"/>
  <c r="K257"/>
  <c r="J257"/>
  <c r="I257"/>
  <c r="H257"/>
  <c r="G257"/>
  <c r="F257"/>
  <c r="S252"/>
  <c r="R252"/>
  <c r="Q252"/>
  <c r="P252"/>
  <c r="O252"/>
  <c r="N252"/>
  <c r="M252"/>
  <c r="L252"/>
  <c r="K252"/>
  <c r="J252"/>
  <c r="I252"/>
  <c r="H252"/>
  <c r="G252"/>
  <c r="F252"/>
  <c r="S244"/>
  <c r="R244"/>
  <c r="Q244"/>
  <c r="P244"/>
  <c r="O244"/>
  <c r="N244"/>
  <c r="M244"/>
  <c r="L244"/>
  <c r="K244"/>
  <c r="J244"/>
  <c r="I244"/>
  <c r="H244"/>
  <c r="G244"/>
  <c r="F244"/>
  <c r="S214"/>
  <c r="R214"/>
  <c r="Q214"/>
  <c r="P214"/>
  <c r="O214"/>
  <c r="N214"/>
  <c r="M214"/>
  <c r="L214"/>
  <c r="K214"/>
  <c r="J214"/>
  <c r="I214"/>
  <c r="H214"/>
  <c r="G214"/>
  <c r="F214"/>
  <c r="S182"/>
  <c r="R182"/>
  <c r="Q182"/>
  <c r="P182"/>
  <c r="O182"/>
  <c r="N182"/>
  <c r="M182"/>
  <c r="L182"/>
  <c r="K182"/>
  <c r="J182"/>
  <c r="I182"/>
  <c r="H182"/>
  <c r="G182"/>
  <c r="F182"/>
  <c r="S145"/>
  <c r="R145"/>
  <c r="Q145"/>
  <c r="P145"/>
  <c r="O145"/>
  <c r="N145"/>
  <c r="M145"/>
  <c r="L145"/>
  <c r="K145"/>
  <c r="J145"/>
  <c r="I145"/>
  <c r="H145"/>
  <c r="G145"/>
  <c r="F145"/>
  <c r="S141"/>
  <c r="R141"/>
  <c r="Q141"/>
  <c r="P141"/>
  <c r="O141"/>
  <c r="N141"/>
  <c r="M141"/>
  <c r="L141"/>
  <c r="K141"/>
  <c r="J141"/>
  <c r="I141"/>
  <c r="H141"/>
  <c r="G141"/>
  <c r="F141"/>
  <c r="S137"/>
  <c r="R137"/>
  <c r="Q137"/>
  <c r="P137"/>
  <c r="O137"/>
  <c r="N137"/>
  <c r="M137"/>
  <c r="L137"/>
  <c r="K137"/>
  <c r="J137"/>
  <c r="I137"/>
  <c r="H137"/>
  <c r="G137"/>
  <c r="F137"/>
  <c r="S133"/>
  <c r="R133"/>
  <c r="Q133"/>
  <c r="P133"/>
  <c r="O133"/>
  <c r="N133"/>
  <c r="M133"/>
  <c r="L133"/>
  <c r="K133"/>
  <c r="J133"/>
  <c r="I133"/>
  <c r="H133"/>
  <c r="G133"/>
  <c r="F133"/>
  <c r="S98"/>
  <c r="R98"/>
  <c r="Q98"/>
  <c r="P98"/>
  <c r="O98"/>
  <c r="N98"/>
  <c r="M98"/>
  <c r="L98"/>
  <c r="K98"/>
  <c r="J98"/>
  <c r="I98"/>
  <c r="H98"/>
  <c r="G98"/>
  <c r="F98"/>
  <c r="S94"/>
  <c r="R94"/>
  <c r="Q94"/>
  <c r="P94"/>
  <c r="O94"/>
  <c r="N94"/>
  <c r="M94"/>
  <c r="L94"/>
  <c r="K94"/>
  <c r="J94"/>
  <c r="I94"/>
  <c r="H94"/>
  <c r="G94"/>
  <c r="F94"/>
  <c r="S53"/>
  <c r="R53"/>
  <c r="Q53"/>
  <c r="P53"/>
  <c r="O53"/>
  <c r="N53"/>
  <c r="M53"/>
  <c r="L53"/>
  <c r="K53"/>
  <c r="J53"/>
  <c r="I53"/>
  <c r="H53"/>
  <c r="G53"/>
  <c r="F53"/>
  <c r="S45"/>
  <c r="R45"/>
  <c r="Q45"/>
  <c r="P45"/>
  <c r="O45"/>
  <c r="N45"/>
  <c r="M45"/>
  <c r="L45"/>
  <c r="K45"/>
  <c r="J45"/>
  <c r="I45"/>
  <c r="H45"/>
  <c r="G45"/>
  <c r="F45"/>
  <c r="S43"/>
  <c r="R43"/>
  <c r="Q43"/>
  <c r="P43"/>
  <c r="O43"/>
  <c r="N43"/>
  <c r="M43"/>
  <c r="L43"/>
  <c r="K43"/>
  <c r="J43"/>
  <c r="I43"/>
  <c r="H43"/>
  <c r="G43"/>
  <c r="F43"/>
  <c r="S38"/>
  <c r="S472" s="1"/>
  <c r="R38"/>
  <c r="R472" s="1"/>
  <c r="Q38"/>
  <c r="Q472" s="1"/>
  <c r="P38"/>
  <c r="P472" s="1"/>
  <c r="O38"/>
  <c r="O472" s="1"/>
  <c r="N38"/>
  <c r="N472" s="1"/>
  <c r="M38"/>
  <c r="M472" s="1"/>
  <c r="L38"/>
  <c r="L472" s="1"/>
  <c r="K38"/>
  <c r="K472" s="1"/>
  <c r="J38"/>
  <c r="J472" s="1"/>
  <c r="I38"/>
  <c r="I472" s="1"/>
  <c r="H38"/>
  <c r="H472" s="1"/>
  <c r="G38"/>
  <c r="G472" s="1"/>
  <c r="F38"/>
  <c r="F472" s="1"/>
  <c r="A7" l="1"/>
  <c r="A6"/>
  <c r="AF14" i="51" l="1"/>
  <c r="AF13"/>
  <c r="AF12"/>
  <c r="AF11"/>
  <c r="AF10"/>
  <c r="AF9"/>
  <c r="AF8"/>
  <c r="AF7"/>
  <c r="AF6"/>
  <c r="AF5"/>
  <c r="AF4"/>
  <c r="AF3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N2"/>
  <c r="Z2"/>
  <c r="AF2"/>
  <c r="AL2"/>
  <c r="N3"/>
  <c r="Z3"/>
  <c r="AL3"/>
  <c r="N4"/>
  <c r="Z4"/>
  <c r="AL4"/>
  <c r="N5"/>
  <c r="Z5"/>
  <c r="AL5"/>
  <c r="N6"/>
  <c r="Z6"/>
  <c r="AL6"/>
  <c r="N7"/>
  <c r="Z7"/>
  <c r="AL7"/>
  <c r="N8"/>
  <c r="Z8"/>
  <c r="AL8"/>
  <c r="N9"/>
  <c r="Z9"/>
  <c r="AL9"/>
  <c r="N10"/>
  <c r="Z10"/>
  <c r="AL10"/>
  <c r="N11"/>
  <c r="Z11"/>
  <c r="AL11"/>
  <c r="N12"/>
  <c r="Z12"/>
  <c r="AL12"/>
  <c r="N13"/>
  <c r="Z13"/>
  <c r="AL13"/>
  <c r="N14"/>
  <c r="Z14"/>
  <c r="AL14"/>
  <c r="N15"/>
  <c r="Z15"/>
  <c r="AL15"/>
  <c r="Z16"/>
  <c r="AL16"/>
  <c r="Z17"/>
  <c r="AL17"/>
</calcChain>
</file>

<file path=xl/sharedStrings.xml><?xml version="1.0" encoding="utf-8"?>
<sst xmlns="http://schemas.openxmlformats.org/spreadsheetml/2006/main" count="9346" uniqueCount="999">
  <si>
    <t>SAPBEXq0001</t>
  </si>
  <si>
    <t>X</t>
  </si>
  <si>
    <t>1</t>
  </si>
  <si>
    <t>I</t>
  </si>
  <si>
    <t/>
  </si>
  <si>
    <t>0</t>
  </si>
  <si>
    <t>ZISJARS01___F00014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</si>
  <si>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</si>
  <si>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</si>
  <si>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</si>
  <si>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</si>
  <si>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</si>
  <si>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</si>
  <si>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</si>
  <si>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</si>
  <si>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</si>
  <si>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</si>
  <si>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</si>
  <si>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</si>
  <si>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</si>
  <si>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</si>
  <si>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</si>
  <si>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</si>
  <si>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</si>
  <si>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</si>
  <si>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</si>
  <si>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</si>
  <si>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</si>
  <si>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Calendar Year/Month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</si>
  <si>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</si>
  <si>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</si>
  <si>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</si>
  <si>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</si>
  <si>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</si>
  <si>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</si>
  <si>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</si>
  <si>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</si>
  <si>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</si>
  <si>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</si>
  <si>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</si>
  <si>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</si>
  <si>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</si>
  <si>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</si>
  <si>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</si>
  <si>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</si>
  <si>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</si>
  <si>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</si>
  <si>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</si>
  <si>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</si>
  <si>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</si>
  <si>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</si>
  <si>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</si>
  <si>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</si>
  <si>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</si>
  <si>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</si>
  <si>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</si>
  <si>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</si>
  <si>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</si>
  <si>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</si>
  <si>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</si>
  <si>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</si>
  <si>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</si>
  <si>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</si>
  <si>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</si>
  <si>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</si>
  <si>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</si>
  <si>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</si>
  <si>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</si>
  <si>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</si>
  <si>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</si>
  <si>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</si>
  <si>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</si>
  <si>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</si>
  <si>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</si>
  <si>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</si>
  <si>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</si>
  <si>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</si>
  <si>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</si>
  <si>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</si>
  <si>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</si>
  <si>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</si>
  <si>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</si>
  <si>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</si>
  <si>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</si>
  <si>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</si>
  <si>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</si>
  <si>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</si>
  <si>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</si>
  <si>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</si>
  <si>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</si>
  <si>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</si>
  <si>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</si>
  <si>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</si>
  <si>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</si>
  <si>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</si>
  <si>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</si>
  <si>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</si>
  <si>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</si>
  <si>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</si>
  <si>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</si>
  <si>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</si>
  <si>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</si>
  <si>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ZFRCACCT</t>
  </si>
  <si>
    <t>FERC Account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</si>
  <si>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</si>
  <si>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</si>
  <si>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</si>
  <si>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</si>
  <si>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</si>
  <si>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</si>
  <si>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</si>
  <si>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</si>
  <si>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</si>
  <si>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</si>
  <si>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</si>
  <si>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</si>
  <si>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</si>
  <si>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</si>
  <si>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</si>
  <si>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</si>
  <si>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</si>
  <si>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</si>
  <si>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</si>
  <si>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</si>
  <si>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</si>
  <si>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</si>
  <si>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</si>
  <si>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</si>
  <si>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</si>
  <si>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</si>
  <si>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</si>
  <si>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</si>
  <si>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</si>
  <si>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</si>
  <si>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</si>
  <si>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</si>
  <si>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</si>
  <si>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</si>
  <si>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</si>
  <si>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</si>
  <si>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</si>
  <si>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</si>
  <si>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</si>
  <si>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ZMJRS_C1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</si>
  <si>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</si>
  <si>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</si>
  <si>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</si>
  <si>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</si>
  <si>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</si>
  <si>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</si>
  <si>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</si>
  <si>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</si>
  <si>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</si>
  <si>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</si>
  <si>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</si>
  <si>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</si>
  <si>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</si>
  <si>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</si>
  <si>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</si>
  <si>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</si>
  <si>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</si>
  <si>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</si>
  <si>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</si>
  <si>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</si>
  <si>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</si>
  <si>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</si>
  <si>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</si>
  <si>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</si>
  <si>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</si>
  <si>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</si>
  <si>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</si>
  <si>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</si>
  <si>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Calendar Year/ Month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</si>
  <si>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</si>
  <si>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</si>
  <si>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</si>
  <si>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</si>
  <si>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Profit Center Hierarchy Nodes</t>
  </si>
  <si>
    <t>Empty Demarcation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</si>
  <si>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</si>
  <si>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</si>
  <si>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</si>
  <si>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</si>
  <si>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</si>
  <si>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</si>
  <si>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</si>
  <si>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</si>
  <si>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</si>
  <si>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</si>
  <si>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</si>
  <si>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</si>
  <si>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</si>
  <si>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</si>
  <si>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</si>
  <si>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</si>
  <si>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</si>
  <si>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</si>
  <si>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</si>
  <si>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</si>
  <si>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</si>
  <si>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</si>
  <si>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</si>
  <si>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</si>
  <si>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</si>
  <si>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</si>
  <si>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</si>
  <si>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</si>
  <si>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</si>
  <si>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</si>
  <si>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</si>
  <si>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</si>
  <si>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</si>
  <si>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</si>
  <si>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</si>
  <si>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 xml:space="preserve"> 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</si>
  <si>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</si>
  <si>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</si>
  <si>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</si>
  <si>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</si>
  <si>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</si>
  <si>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</si>
  <si>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</si>
  <si>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</si>
  <si>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</si>
  <si>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</si>
  <si>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</si>
  <si>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</si>
  <si>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</si>
  <si>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</si>
  <si>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</si>
  <si>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</si>
  <si>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Company Code (Selection Options, Optional)</t>
  </si>
  <si>
    <t>JARS Primary Group</t>
  </si>
  <si>
    <t>03</t>
  </si>
  <si>
    <t>45B2RPXJGDNDOCAJLTHPCMAYP</t>
  </si>
  <si>
    <t>45B2RN5OLVT5Y79PHYN9PWRNL</t>
  </si>
  <si>
    <t>45B2RNDD4UEVGTT5NSPLZYQDD</t>
  </si>
  <si>
    <t>45B2RNL1NT0KZGCLTMRYA0P35</t>
  </si>
  <si>
    <t>45B2RNSQ6RMAI2W1ZGUAK2NSX</t>
  </si>
  <si>
    <t>45B2RO0EPQ800PFI5AWMU4MIP</t>
  </si>
  <si>
    <t>45B2RO838OTPJBYYB4YZ46L8H</t>
  </si>
  <si>
    <t>45B2ROFRRNFF1YIEGZ1BE8JY9</t>
  </si>
  <si>
    <t>45B2RONGAM14KL1UMT3NOAIO1</t>
  </si>
  <si>
    <t>45B2ROV4TKMU37LASN5ZYCHDT</t>
  </si>
  <si>
    <t>45B2RP2TCJ8JLU4QYH8C8EG3L</t>
  </si>
  <si>
    <t>45B8PUR4SOQNJV34O1DUZOIYP</t>
  </si>
  <si>
    <t>Jurisdictional Areas (Period Balance)</t>
  </si>
  <si>
    <t>45B2RPAHVHU94GO74BAOIGETD</t>
  </si>
  <si>
    <t>45B2RPI6EGFYN37NA5D0SIDJ5</t>
  </si>
  <si>
    <t>45B8PUYTBNCD2HMKTVG79QHOH</t>
  </si>
  <si>
    <t>45B8PV6HULY2L460ZPIJJSGE9</t>
  </si>
  <si>
    <t>45B8PVE6DKJS3QPH5JKVTUF41</t>
  </si>
  <si>
    <t>45B8PVLUWJ5HMD8XBDN83WDTT</t>
  </si>
  <si>
    <t>45B8PVTJFHR74ZSDH7PKDYCJL</t>
  </si>
  <si>
    <t>45B8PW17YGCWNMBTN1RWO0B9D</t>
  </si>
  <si>
    <t>45B8PW8WHEYM68V9SVU8Y29Z5</t>
  </si>
  <si>
    <t>45B8PWGL0DKBOVEPYPWL848OX</t>
  </si>
  <si>
    <t>45B8PWO9JC617HY64JYXI67EP</t>
  </si>
  <si>
    <t>45B8PWVY2ARQQ4HMAE19S864H</t>
  </si>
  <si>
    <t>45B8PX3ML9DG8R12G83M2A4U9</t>
  </si>
  <si>
    <t>45B8PXBB47Z5RDKIM25YCC3K1</t>
  </si>
  <si>
    <t>45B8PXIZN6KVA03YRW8AME29T</t>
  </si>
  <si>
    <t>45B2RMIN1001EBND0GG8VQVI9</t>
  </si>
  <si>
    <t>JARS - Jurisdiction by FERC Account (Period Balance)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</si>
  <si>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</si>
  <si>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</si>
  <si>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</si>
  <si>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</si>
  <si>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</si>
  <si>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</si>
  <si>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</si>
  <si>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</si>
  <si>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</si>
  <si>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</si>
  <si>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</si>
  <si>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</si>
  <si>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</si>
  <si>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</si>
  <si>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</si>
  <si>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</si>
  <si>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</si>
  <si>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</si>
  <si>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</si>
  <si>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</si>
  <si>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</si>
  <si>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</si>
  <si>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45BYHTT5P9QG4RUF4K2DDZAIP</t>
  </si>
  <si>
    <t>SAPBEXq0003</t>
  </si>
  <si>
    <t>45BYHQ6KQXHEC4NSDCYKN1WCH</t>
  </si>
  <si>
    <t>45BYHQE99W33UR78J70WX3V29</t>
  </si>
  <si>
    <t>45BYHQLXSUOTDDQOP13975TS1</t>
  </si>
  <si>
    <t>45BYHQTMBTAIW0A4UV5LH7SHT</t>
  </si>
  <si>
    <t>45BYHR1AURW8EMTL0P7XR9R7L</t>
  </si>
  <si>
    <t>45BYHR8ZDQHXX9D16JAA1BPXD</t>
  </si>
  <si>
    <t>45BYHRGNWP3NFVWHCDCMBDON5</t>
  </si>
  <si>
    <t>45BYHROCFNPCYIFXI7EYLFNCX</t>
  </si>
  <si>
    <t>45BYHRW0YMB2H4ZDO1HAVHM2P</t>
  </si>
  <si>
    <t>45BYHSJ2JI4710LQ5JOBPNI81</t>
  </si>
  <si>
    <t>Key Figures</t>
  </si>
  <si>
    <t>45BYHS3PHKWRZRITTVJN5JKSH</t>
  </si>
  <si>
    <t>45BYHSBE0JIHIE29ZPLZFLJI9</t>
  </si>
  <si>
    <t>45BYHSQR2GPWJN56BDQNZPGXT</t>
  </si>
  <si>
    <t>Actuals</t>
  </si>
  <si>
    <t>45BYHSYFLFBM29OMH7T09RFNL</t>
  </si>
  <si>
    <t xml:space="preserve"> Budget  (Original)</t>
  </si>
  <si>
    <t>45BYHT644DXBKW82N1VCJTEDD</t>
  </si>
  <si>
    <t>Var $</t>
  </si>
  <si>
    <t>F</t>
  </si>
  <si>
    <t>45BYHTDSNCJ13IRISVXOTVD35</t>
  </si>
  <si>
    <t>Var %</t>
  </si>
  <si>
    <t>45BYHPJJ61O9S91FVURJSW075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</si>
  <si>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</si>
  <si>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</si>
  <si>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</si>
  <si>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</si>
  <si>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</si>
  <si>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</si>
  <si>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</si>
  <si>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</si>
  <si>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</si>
  <si>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</si>
  <si>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</si>
  <si>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</si>
  <si>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</si>
  <si>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</si>
  <si>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</si>
  <si>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</si>
  <si>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</si>
  <si>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</si>
  <si>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</si>
  <si>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</si>
  <si>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</si>
  <si>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</si>
  <si>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</si>
  <si>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</si>
  <si>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</si>
  <si>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</si>
  <si>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</si>
  <si>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</si>
  <si>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</si>
  <si>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</si>
  <si>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</si>
  <si>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</si>
  <si>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</si>
  <si>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</si>
  <si>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</si>
  <si>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</si>
  <si>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</si>
  <si>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</si>
  <si>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</si>
  <si>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</si>
  <si>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</si>
  <si>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</si>
  <si>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</si>
  <si>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</si>
  <si>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</si>
  <si>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</si>
  <si>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</si>
  <si>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</si>
  <si>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</si>
  <si>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</si>
  <si>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</si>
  <si>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</si>
  <si>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</si>
  <si>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</si>
  <si>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</si>
  <si>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</si>
  <si>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</si>
  <si>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</si>
  <si>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</si>
  <si>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</si>
  <si>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</si>
  <si>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</si>
  <si>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</si>
  <si>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</si>
  <si>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</si>
  <si>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</si>
  <si>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</si>
  <si>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</si>
  <si>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</si>
  <si>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</si>
  <si>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</si>
  <si>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</si>
  <si>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</si>
  <si>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16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</si>
  <si>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</si>
  <si>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</si>
  <si>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</si>
  <si>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</si>
  <si>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</si>
  <si>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</si>
  <si>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</si>
  <si>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</si>
  <si>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</si>
  <si>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</si>
  <si>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</si>
  <si>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</si>
  <si>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</si>
  <si>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</si>
  <si>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</si>
  <si>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</si>
  <si>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</si>
  <si>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</si>
  <si>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</si>
  <si>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</si>
  <si>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</si>
  <si>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</si>
  <si>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</si>
  <si>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</si>
  <si>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</si>
  <si>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</si>
  <si>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</si>
  <si>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</si>
  <si>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</si>
  <si>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</si>
  <si>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</si>
  <si>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</si>
  <si>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</si>
  <si>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</si>
  <si>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</si>
  <si>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</si>
  <si>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</si>
  <si>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</si>
  <si>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</si>
  <si>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</si>
  <si>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</si>
  <si>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</si>
  <si>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</si>
  <si>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</si>
  <si>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</si>
  <si>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</si>
  <si>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</si>
  <si>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</si>
  <si>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</si>
  <si>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PacifiCorp</t>
  </si>
  <si>
    <t>45GNYLS3V6HRAXCFZ22SH6BK1</t>
  </si>
  <si>
    <t>FERC Regional Assignment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</si>
  <si>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</si>
  <si>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</si>
  <si>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</si>
  <si>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</si>
  <si>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</si>
  <si>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</si>
  <si>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</si>
  <si>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</si>
  <si>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</si>
  <si>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</si>
  <si>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</si>
  <si>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</si>
  <si>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</si>
  <si>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0I_CALZ1</t>
  </si>
  <si>
    <t>BT</t>
  </si>
  <si>
    <t>40</t>
  </si>
  <si>
    <t>Calendar Year/Month1</t>
  </si>
  <si>
    <t>20</t>
  </si>
  <si>
    <t>ZJRSCLMN</t>
  </si>
  <si>
    <t>P</t>
  </si>
  <si>
    <t>ZISJARS01___F00025</t>
  </si>
  <si>
    <t>ZSFACTOR</t>
  </si>
  <si>
    <t>E</t>
  </si>
  <si>
    <t>NUTIL</t>
  </si>
  <si>
    <t>ZPMETHOD</t>
  </si>
  <si>
    <t>ZISJARS01___F00024</t>
  </si>
  <si>
    <t>ZSVERSN</t>
  </si>
  <si>
    <t>ZS_JPG</t>
  </si>
  <si>
    <t>0S_COCD</t>
  </si>
  <si>
    <t>1000</t>
  </si>
  <si>
    <t>Company Code</t>
  </si>
  <si>
    <t>ZSFRCACT</t>
  </si>
  <si>
    <t>BA_PCTRN</t>
  </si>
  <si>
    <t>PCtr Node</t>
  </si>
  <si>
    <t>45GO5HAHT41QCJ5YBGP9WBOY3</t>
  </si>
  <si>
    <t>201106</t>
  </si>
  <si>
    <t>06/2011</t>
  </si>
  <si>
    <t>JUN 2011</t>
  </si>
  <si>
    <t>Factor 2010 Protocol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</si>
  <si>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</si>
  <si>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</si>
  <si>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</si>
  <si>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</si>
  <si>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</si>
  <si>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</si>
  <si>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</si>
  <si>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</si>
  <si>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</si>
  <si>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</si>
  <si>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>201207</t>
  </si>
  <si>
    <t>07/2012</t>
  </si>
  <si>
    <t>201306</t>
  </si>
  <si>
    <t>06/2013</t>
  </si>
  <si>
    <t>JUL 2012</t>
  </si>
  <si>
    <t>JUN 2013</t>
  </si>
  <si>
    <t>0RETROPOST</t>
  </si>
  <si>
    <t>Post to Prev. Allwd</t>
  </si>
  <si>
    <t>0OFYEAR</t>
  </si>
  <si>
    <t>Open Fiscal Year</t>
  </si>
  <si>
    <t>0OFPER3</t>
  </si>
  <si>
    <t>Open Posting Period</t>
  </si>
  <si>
    <t>0OFPER</t>
  </si>
  <si>
    <t>Open FY Period</t>
  </si>
  <si>
    <t>0SEGMENT</t>
  </si>
  <si>
    <t>Segment</t>
  </si>
  <si>
    <t>0RESP_USER</t>
  </si>
  <si>
    <t>Person Responsible</t>
  </si>
  <si>
    <t>0PCA_HIEND</t>
  </si>
  <si>
    <t>Hierarchy Area</t>
  </si>
  <si>
    <t>0PCA_DEPART</t>
  </si>
  <si>
    <t>Department</t>
  </si>
  <si>
    <t>0CALMONTH2</t>
  </si>
  <si>
    <t>Calendar month</t>
  </si>
  <si>
    <t>0CALYEAR</t>
  </si>
  <si>
    <t>Calendar year</t>
  </si>
  <si>
    <t>0DATEFROM</t>
  </si>
  <si>
    <t>Valid From</t>
  </si>
  <si>
    <t>0DATETO</t>
  </si>
  <si>
    <t>Valid To</t>
  </si>
  <si>
    <t>0NUMDAY</t>
  </si>
  <si>
    <t>Number of Days</t>
  </si>
  <si>
    <t>0NUMWDAY</t>
  </si>
  <si>
    <t>Number of Workdays</t>
  </si>
  <si>
    <t>0014</t>
  </si>
  <si>
    <t>GAINS-DISP OF ALLOW</t>
  </si>
  <si>
    <t>SE</t>
  </si>
  <si>
    <t>GAIN DISPOS PROP</t>
  </si>
  <si>
    <t>OR</t>
  </si>
  <si>
    <t>SG-P</t>
  </si>
  <si>
    <t>SO</t>
  </si>
  <si>
    <t>UT</t>
  </si>
  <si>
    <t>ASST SLS PRCDS-CLEAR</t>
  </si>
  <si>
    <t>OTHER</t>
  </si>
  <si>
    <t>LOSS DISPOS PROP</t>
  </si>
  <si>
    <t>CN</t>
  </si>
  <si>
    <t>SG</t>
  </si>
  <si>
    <t>WA</t>
  </si>
  <si>
    <t>WYP</t>
  </si>
  <si>
    <t>RESIDENTIAL SALES</t>
  </si>
  <si>
    <t>CA</t>
  </si>
  <si>
    <t>IDU</t>
  </si>
  <si>
    <t>WYU</t>
  </si>
  <si>
    <t>BPA REG BAL-RES</t>
  </si>
  <si>
    <t>COMMERCIAL SALES</t>
  </si>
  <si>
    <t>BPA REG BAL-INDUST</t>
  </si>
  <si>
    <t>BPA REG BAL-IRRIG</t>
  </si>
  <si>
    <t>BPA REG BAL-COMMRC</t>
  </si>
  <si>
    <t>IND SLS/EXCL IRRIG</t>
  </si>
  <si>
    <t>INDUST SALES-IRRIG</t>
  </si>
  <si>
    <t>PUB ST/HWY LIGHT</t>
  </si>
  <si>
    <t>OTHER SALES PUBLIC</t>
  </si>
  <si>
    <t>ON-SYS WHOLE-FIRM</t>
  </si>
  <si>
    <t>POST MERGER FIRM</t>
  </si>
  <si>
    <t>S/T FIRM WHOLESALE</t>
  </si>
  <si>
    <t>SLS FOR RESL-SURP</t>
  </si>
  <si>
    <t>BOOKOUTS NETTED-GAIN</t>
  </si>
  <si>
    <t>TRADING NETTED-GAINS</t>
  </si>
  <si>
    <t>TRANS SRVC</t>
  </si>
  <si>
    <t>FORF DISC/INT-RES</t>
  </si>
  <si>
    <t>FORF DISC/INT-COMM</t>
  </si>
  <si>
    <t>FORF DISC/INT-IND</t>
  </si>
  <si>
    <t>GOVT MUNI/ALL OTH</t>
  </si>
  <si>
    <t>ACCOUNT SERV CHG</t>
  </si>
  <si>
    <t>TAMPER/RECONNECT</t>
  </si>
  <si>
    <t>ENERGY FINANSWER</t>
  </si>
  <si>
    <t>ENGY FINANSWER LGHT</t>
  </si>
  <si>
    <t>ENGY FINNSWR 12000</t>
  </si>
  <si>
    <t>SLS WATER &amp; W PWR</t>
  </si>
  <si>
    <t>RENTS - COMMON</t>
  </si>
  <si>
    <t>RENTS - NON COMMON</t>
  </si>
  <si>
    <t>MCI FOGWIRE REVENUES</t>
  </si>
  <si>
    <t>Other Wheeling Rev</t>
  </si>
  <si>
    <t>S/T FIRM WHEEL REV</t>
  </si>
  <si>
    <t>L/T FIRM WHEEL REV</t>
  </si>
  <si>
    <t>NON-FIRM WHEEL REV</t>
  </si>
  <si>
    <t>TRANSMN REV REFUND</t>
  </si>
  <si>
    <t>USE OF FACIL REV</t>
  </si>
  <si>
    <t>DSM REVENUES</t>
  </si>
  <si>
    <t>MISC OTHER REV</t>
  </si>
  <si>
    <t>M&amp;S INVENTORY SALES</t>
  </si>
  <si>
    <t>M&amp;S INV COST OF SALE</t>
  </si>
  <si>
    <t>RNW ENRGY CRDT SALES</t>
  </si>
  <si>
    <t>1000, 2010, 2030, 2040, 2050, 2060</t>
  </si>
  <si>
    <t>07/2012..06/2013</t>
  </si>
  <si>
    <t>P33583</t>
  </si>
  <si>
    <t>9/12/2013 11:08:07</t>
  </si>
  <si>
    <t>4V9I33UN3QIT912YKP5ID53O1</t>
  </si>
  <si>
    <t>4V9I342BMP4IRNMEQJ7UN72DT</t>
  </si>
  <si>
    <t>4VDGNQBWZCSRQYB5DR1TJLUXD</t>
  </si>
  <si>
    <t>4VDGNQJLIBEH9KULJL45TNTN5</t>
  </si>
  <si>
    <t>4118000</t>
  </si>
  <si>
    <t>4211000</t>
  </si>
  <si>
    <t>4211900</t>
  </si>
  <si>
    <t>4212000</t>
  </si>
  <si>
    <t>4401000</t>
  </si>
  <si>
    <t>4403000</t>
  </si>
  <si>
    <t>4421000</t>
  </si>
  <si>
    <t>4421200</t>
  </si>
  <si>
    <t>4421400</t>
  </si>
  <si>
    <t>4421500</t>
  </si>
  <si>
    <t>4422000</t>
  </si>
  <si>
    <t>4423000</t>
  </si>
  <si>
    <t>4441000</t>
  </si>
  <si>
    <t>4451000</t>
  </si>
  <si>
    <t>4471000</t>
  </si>
  <si>
    <t>4471300</t>
  </si>
  <si>
    <t>4471400</t>
  </si>
  <si>
    <t>4472000</t>
  </si>
  <si>
    <t>4476100</t>
  </si>
  <si>
    <t>4476200</t>
  </si>
  <si>
    <t>4479000</t>
  </si>
  <si>
    <t>4501000</t>
  </si>
  <si>
    <t>4502000</t>
  </si>
  <si>
    <t>4503000</t>
  </si>
  <si>
    <t>4504000</t>
  </si>
  <si>
    <t>4511000</t>
  </si>
  <si>
    <t>4512000</t>
  </si>
  <si>
    <t>4513000</t>
  </si>
  <si>
    <t>4514100</t>
  </si>
  <si>
    <t>4514400</t>
  </si>
  <si>
    <t>4514900</t>
  </si>
  <si>
    <t>4530000</t>
  </si>
  <si>
    <t>4541000</t>
  </si>
  <si>
    <t>4542000</t>
  </si>
  <si>
    <t>4543000</t>
  </si>
  <si>
    <t>4561100</t>
  </si>
  <si>
    <t>4561910</t>
  </si>
  <si>
    <t>4561920</t>
  </si>
  <si>
    <t>4561930</t>
  </si>
  <si>
    <t>4561990</t>
  </si>
  <si>
    <t>4562100</t>
  </si>
  <si>
    <t>4562200</t>
  </si>
  <si>
    <t>4562300</t>
  </si>
  <si>
    <t>4562400</t>
  </si>
  <si>
    <t>4562500</t>
  </si>
  <si>
    <t>4562700</t>
  </si>
  <si>
    <t>9/30/2013</t>
  </si>
  <si>
    <t>9/30/2013 14:26:49</t>
  </si>
  <si>
    <t>SO2 ALLOWANCE</t>
  </si>
  <si>
    <t>554000</t>
  </si>
  <si>
    <t>GAIN ON DISPOSITION OF PROPERTY</t>
  </si>
  <si>
    <t>364105</t>
  </si>
  <si>
    <t>ASSET SALES PROCEEDS - CLEARING</t>
  </si>
  <si>
    <t>554100</t>
  </si>
  <si>
    <t>LOSS - SALE OF ASSETS</t>
  </si>
  <si>
    <t>301100</t>
  </si>
  <si>
    <t>301107</t>
  </si>
  <si>
    <t>Residential Revenue Acctg Adjustments</t>
  </si>
  <si>
    <t>301108</t>
  </si>
  <si>
    <t>Residential Revenue Adj - Deferred NPC M</t>
  </si>
  <si>
    <t>301109</t>
  </si>
  <si>
    <t>UNBILLED REVENUE - RESIDENTIAL</t>
  </si>
  <si>
    <t>301119</t>
  </si>
  <si>
    <t>UNBILLED REVENUE - UNCOLLECTIBLE</t>
  </si>
  <si>
    <t>301165</t>
  </si>
  <si>
    <t>Solar Feed-In Revenue - Residential</t>
  </si>
  <si>
    <t>301170</t>
  </si>
  <si>
    <t>DSM Revenue - Residential</t>
  </si>
  <si>
    <t>301171</t>
  </si>
  <si>
    <t>DSM Revenue - Residential Cat 2 Gen Svc</t>
  </si>
  <si>
    <t>301180</t>
  </si>
  <si>
    <t>Blue Sky Revenue Residential</t>
  </si>
  <si>
    <t>367553</t>
  </si>
  <si>
    <t>Other Rev Adj - Residential - Deferral</t>
  </si>
  <si>
    <t>367554</t>
  </si>
  <si>
    <t>Other Rev Adj - Residential - Realized</t>
  </si>
  <si>
    <t>301101</t>
  </si>
  <si>
    <t>BPA REG BILL BALANCING ACCT-RESIDENTIAL</t>
  </si>
  <si>
    <t>301200</t>
  </si>
  <si>
    <t>301207</t>
  </si>
  <si>
    <t>Commercial Revenue Acctg Adjustments</t>
  </si>
  <si>
    <t>301208</t>
  </si>
  <si>
    <t>Commercial Revenue Adj - Deferred NPC Me</t>
  </si>
  <si>
    <t>301209</t>
  </si>
  <si>
    <t>UNBILLED REVENUE - COMMERCIAL</t>
  </si>
  <si>
    <t>301265</t>
  </si>
  <si>
    <t>Solar Feed-In Revenue - Commercial</t>
  </si>
  <si>
    <t>301270</t>
  </si>
  <si>
    <t>DSM Revenue - Commercial</t>
  </si>
  <si>
    <t>301271</t>
  </si>
  <si>
    <t>DSM Revenue - Small Commercial</t>
  </si>
  <si>
    <t>301272</t>
  </si>
  <si>
    <t>DSM Revenue - Large Commercial</t>
  </si>
  <si>
    <t>301280</t>
  </si>
  <si>
    <t>Blue Sky Revenue - Commercial</t>
  </si>
  <si>
    <t>367653</t>
  </si>
  <si>
    <t>Other Rev Adj - Commercial - Deferral</t>
  </si>
  <si>
    <t>367654</t>
  </si>
  <si>
    <t>Other Rev Adj - Commercial - Realized</t>
  </si>
  <si>
    <t>301301</t>
  </si>
  <si>
    <t>BPA REG BILL BALANCING ACCT - INDUSTRIA</t>
  </si>
  <si>
    <t>301451</t>
  </si>
  <si>
    <t>BPA REG BILL BALANCING ACCT - IRRIGATION</t>
  </si>
  <si>
    <t>301201</t>
  </si>
  <si>
    <t>BPA REG BILL BALANCING ACCT - COMMERCIAL</t>
  </si>
  <si>
    <t>301300</t>
  </si>
  <si>
    <t>INDUSTRIAL SALES (EXCLUDING IRRIGATION)</t>
  </si>
  <si>
    <t>301304</t>
  </si>
  <si>
    <t>SPECIAL CONTRACTS-SITUS</t>
  </si>
  <si>
    <t>301307</t>
  </si>
  <si>
    <t>Industrial Revenue Acctg Adjustments</t>
  </si>
  <si>
    <t>301308</t>
  </si>
  <si>
    <t>Industrial Revenue Adj - Deferred NPC Me</t>
  </si>
  <si>
    <t>301309</t>
  </si>
  <si>
    <t>UNBILLED REVENUE - INDUSTRIAL</t>
  </si>
  <si>
    <t>301365</t>
  </si>
  <si>
    <t>Solar Feed-In Revenue - Industrial</t>
  </si>
  <si>
    <t>301370</t>
  </si>
  <si>
    <t>DSM Revenue - Industrial</t>
  </si>
  <si>
    <t>301371</t>
  </si>
  <si>
    <t>DSM Revenue - Small Industrial</t>
  </si>
  <si>
    <t>301372</t>
  </si>
  <si>
    <t>DSM Revenue - Large Industrial</t>
  </si>
  <si>
    <t>301380</t>
  </si>
  <si>
    <t>Blue Sky Revenue - Industrial</t>
  </si>
  <si>
    <t>367753</t>
  </si>
  <si>
    <t>Other Rev Adj - Industrial - Deferral</t>
  </si>
  <si>
    <t>367754</t>
  </si>
  <si>
    <t>Other Rev Adj - Industrial - Realized</t>
  </si>
  <si>
    <t>301450</t>
  </si>
  <si>
    <t>INDUSTRIAL SALES - IRRIGATION</t>
  </si>
  <si>
    <t>301457</t>
  </si>
  <si>
    <t>Irrigation Revenue Acctg Adjustments</t>
  </si>
  <si>
    <t>301459</t>
  </si>
  <si>
    <t>UNBILLED REVENUE - IRRIGATION/FARM</t>
  </si>
  <si>
    <t>301461</t>
  </si>
  <si>
    <t>Unbilled Revenue-Irrigation Demand Charg</t>
  </si>
  <si>
    <t>301465</t>
  </si>
  <si>
    <t>Solar Feed-In Revenue - Irrigation</t>
  </si>
  <si>
    <t>301470</t>
  </si>
  <si>
    <t>DSM Revenue - Irrigation</t>
  </si>
  <si>
    <t>301480</t>
  </si>
  <si>
    <t>Blue Sky Revenue - Irrigation</t>
  </si>
  <si>
    <t>367853</t>
  </si>
  <si>
    <t>Other Rev Adj - Irrigation - Deferral</t>
  </si>
  <si>
    <t>367854</t>
  </si>
  <si>
    <t>Other Rev Adj - Irrigation - Realized</t>
  </si>
  <si>
    <t>301600</t>
  </si>
  <si>
    <t>PUBLIC STREET AND HIGHWAY LIGHTING</t>
  </si>
  <si>
    <t>301601</t>
  </si>
  <si>
    <t>BPA REG BILL BAL ACC - PUBLIC ST/HWY LIG</t>
  </si>
  <si>
    <t>301607</t>
  </si>
  <si>
    <t>Public St/Hwy Lights Rev Acctg Adjustmen</t>
  </si>
  <si>
    <t>301609</t>
  </si>
  <si>
    <t>UNBILLED REV - PUBLIC ST/HWY LIGHTING</t>
  </si>
  <si>
    <t>301665</t>
  </si>
  <si>
    <t>Solar Feed-In Revenue - St/Hwy Lighting</t>
  </si>
  <si>
    <t>301670</t>
  </si>
  <si>
    <t>DSM Revenue - Street/Hwy Lighting</t>
  </si>
  <si>
    <t>367953</t>
  </si>
  <si>
    <t>Other Rev Adj - St/Hwy Light - Deferral</t>
  </si>
  <si>
    <t>367954</t>
  </si>
  <si>
    <t>Other Rev Adj - St/Hwy Light - Realized</t>
  </si>
  <si>
    <t>301700</t>
  </si>
  <si>
    <t>OTHER SALES TO PUBLIC AUTHORITIES</t>
  </si>
  <si>
    <t>301707</t>
  </si>
  <si>
    <t>Oth Sales to Public Authority Acctg Adj</t>
  </si>
  <si>
    <t>301709</t>
  </si>
  <si>
    <t>UNBILLED REV-OTHER SALES TO PUBLIC AUTH</t>
  </si>
  <si>
    <t>301765</t>
  </si>
  <si>
    <t>Solar Feed-In Revenue - Oth Public Auth</t>
  </si>
  <si>
    <t>301770</t>
  </si>
  <si>
    <t>DSM Revenue - Other Public Authorities</t>
  </si>
  <si>
    <t>367983</t>
  </si>
  <si>
    <t>Other Rev Adj - Oth Pub Auth - Deferral</t>
  </si>
  <si>
    <t>367984</t>
  </si>
  <si>
    <t>Other Rev Adj - Oth Pub Auth - Realized</t>
  </si>
  <si>
    <t>301441</t>
  </si>
  <si>
    <t>ON SYS FIRM-PORTLAND GEN ELECTRIC</t>
  </si>
  <si>
    <t>301442</t>
  </si>
  <si>
    <t>ON SYS FIRM-BRIGHAM CITY</t>
  </si>
  <si>
    <t>301443</t>
  </si>
  <si>
    <t>ON SYS FIRM-UTAH FERC CUSTOMERS</t>
  </si>
  <si>
    <t>301444</t>
  </si>
  <si>
    <t>ON SYS FIRM-WYO-PACIFIC CHEYENNE</t>
  </si>
  <si>
    <t>301405</t>
  </si>
  <si>
    <t>301406</t>
  </si>
  <si>
    <t>SHORT-TERM FIRM WHOLESALE SALES</t>
  </si>
  <si>
    <t>301409</t>
  </si>
  <si>
    <t>TRADING SALES NETTED-EST.</t>
  </si>
  <si>
    <t>301410</t>
  </si>
  <si>
    <t>TRADING SALES NETTED</t>
  </si>
  <si>
    <t>301411</t>
  </si>
  <si>
    <t>BOOKOUT SALES NETTED</t>
  </si>
  <si>
    <t>301412</t>
  </si>
  <si>
    <t>BOOKOUT SALES NETTED-ESTIMATE</t>
  </si>
  <si>
    <t>303028</t>
  </si>
  <si>
    <t>LINE LOSS W/S TRADING REVENUES</t>
  </si>
  <si>
    <t>303109</t>
  </si>
  <si>
    <t>Transm Line Loss Rev - Subject to Refund</t>
  </si>
  <si>
    <t>301419</t>
  </si>
  <si>
    <t>ESTIMATED SALES FOR RESALE REVENUE</t>
  </si>
  <si>
    <t>304101</t>
  </si>
  <si>
    <t>304102</t>
  </si>
  <si>
    <t>BOOKOUTS NETTED-EST GAIN</t>
  </si>
  <si>
    <t>304201</t>
  </si>
  <si>
    <t>301428</t>
  </si>
  <si>
    <t>TRANS SERV-UTAH FERC CUSTOMERS</t>
  </si>
  <si>
    <t>301429</t>
  </si>
  <si>
    <t>TRANS SERV-WYO-PACIFIC CHEYENNE</t>
  </si>
  <si>
    <t>301820</t>
  </si>
  <si>
    <t>FORFEITED DISCOUNT REVENUE-RESIDENTIAL</t>
  </si>
  <si>
    <t>301821</t>
  </si>
  <si>
    <t>FORFEITED DISCOUNT REVENUE-COMMERCIAL</t>
  </si>
  <si>
    <t>301822</t>
  </si>
  <si>
    <t>FORFEITED DISCOUNT REVENUE-INDUSTRIAL</t>
  </si>
  <si>
    <t>301823</t>
  </si>
  <si>
    <t>FORFEITED DISCOUNT REVENUE-ALL OTHER</t>
  </si>
  <si>
    <t>301825</t>
  </si>
  <si>
    <t>MISC SERV REV-ACCT SERVICE CHARGE</t>
  </si>
  <si>
    <t>301855</t>
  </si>
  <si>
    <t>Misc Service Revenue - CSS (Non-FLT)</t>
  </si>
  <si>
    <t>301826</t>
  </si>
  <si>
    <t>TAMPERING/UNAUTHORIZED RECONNECTION CHGS</t>
  </si>
  <si>
    <t>301828</t>
  </si>
  <si>
    <t>301836</t>
  </si>
  <si>
    <t>ENERGY FINAN - NEW COMM</t>
  </si>
  <si>
    <t>301839</t>
  </si>
  <si>
    <t>HOME COMFORT - EXIST RES</t>
  </si>
  <si>
    <t>301842</t>
  </si>
  <si>
    <t>"ENERGY FINANSWER - 12,000"</t>
  </si>
  <si>
    <t>358900</t>
  </si>
  <si>
    <t>Sales of Water &amp; Water Power</t>
  </si>
  <si>
    <t>301860</t>
  </si>
  <si>
    <t>RENT FROM ELEC PROP</t>
  </si>
  <si>
    <t>301864</t>
  </si>
  <si>
    <t>REVENUE - JOINT USE OF POLES</t>
  </si>
  <si>
    <t>301866</t>
  </si>
  <si>
    <t>JOINT USE SANCTIONS &amp; FINES REVENUE</t>
  </si>
  <si>
    <t>301867</t>
  </si>
  <si>
    <t>JOINT USE PROGRAM REIMBURSE REVENUE</t>
  </si>
  <si>
    <t>301869</t>
  </si>
  <si>
    <t>UNCOLLECTIBLE REVENUE JOINT USE</t>
  </si>
  <si>
    <t>301870</t>
  </si>
  <si>
    <t>RENT REV - STEAM</t>
  </si>
  <si>
    <t>301871</t>
  </si>
  <si>
    <t>RENT REV - HYDRO</t>
  </si>
  <si>
    <t>301872</t>
  </si>
  <si>
    <t>RENT REV - TRANS</t>
  </si>
  <si>
    <t>301873</t>
  </si>
  <si>
    <t>RENT REV - DIST</t>
  </si>
  <si>
    <t>301874</t>
  </si>
  <si>
    <t>RENT REV - GENERAL</t>
  </si>
  <si>
    <t>301878</t>
  </si>
  <si>
    <t>JOINT USE BACK RENT</t>
  </si>
  <si>
    <t>301879</t>
  </si>
  <si>
    <t>Joint Use Contracted Program Reimburseme</t>
  </si>
  <si>
    <t>301885</t>
  </si>
  <si>
    <t>RENT REVENUE - SUBLE</t>
  </si>
  <si>
    <t>301862</t>
  </si>
  <si>
    <t>301863</t>
  </si>
  <si>
    <t>MCI FIBER OPTIC GROUND WIRE REVENUES</t>
  </si>
  <si>
    <t>301952</t>
  </si>
  <si>
    <t>Ancillary Rev Sch 6-Supp (Transm)</t>
  </si>
  <si>
    <t>301953</t>
  </si>
  <si>
    <t>Ancillary Rev Sch 6-Supp (C&amp;T)</t>
  </si>
  <si>
    <t>301962</t>
  </si>
  <si>
    <t>Ancil Revenue Sch 2-Reactive (Trans)</t>
  </si>
  <si>
    <t>301963</t>
  </si>
  <si>
    <t>Ancil Revenue Sch 2-Reactive (C&amp;T)</t>
  </si>
  <si>
    <t>301964</t>
  </si>
  <si>
    <t>Ancil Revenue Sch 3a-Regulation (Trans)</t>
  </si>
  <si>
    <t>301966</t>
  </si>
  <si>
    <t>Primary Delivery and Distribution Sub Ch</t>
  </si>
  <si>
    <t>301967</t>
  </si>
  <si>
    <t>Ancillary Revenue Sch 1 - Scheduling</t>
  </si>
  <si>
    <t>301968</t>
  </si>
  <si>
    <t>Ancillary Revenue Sch 3 - Reg&amp;Freq (Tran</t>
  </si>
  <si>
    <t>301969</t>
  </si>
  <si>
    <t>Ancillary Revenue Sch 3 - Reg&amp;Freq (C&amp;T)</t>
  </si>
  <si>
    <t>301972</t>
  </si>
  <si>
    <t>Ancillary Revenue Sch 5&amp;6-Spin&amp;Supp (Tra</t>
  </si>
  <si>
    <t>301973</t>
  </si>
  <si>
    <t>Ancillary Revenue Sch 5&amp;6-Spin&amp;Supp (C&amp;T</t>
  </si>
  <si>
    <t>301974</t>
  </si>
  <si>
    <t>Ancil Revenue Sch 3a-Regulation (C&amp;T)</t>
  </si>
  <si>
    <t>302901</t>
  </si>
  <si>
    <t>USE OF FACILITY REVENUE</t>
  </si>
  <si>
    <t>302982</t>
  </si>
  <si>
    <t>Transmission Rev-Unreserved Use Charges</t>
  </si>
  <si>
    <t>302983</t>
  </si>
  <si>
    <t>Transmission Revenue - Deferral Fees</t>
  </si>
  <si>
    <t>505961</t>
  </si>
  <si>
    <t>TRANSMISSION IMBALANCE PENALTY REVENUE</t>
  </si>
  <si>
    <t>505963</t>
  </si>
  <si>
    <t>TRANSMISSION IMBALANCE PENALTY REVENUE-P</t>
  </si>
  <si>
    <t>301926</t>
  </si>
  <si>
    <t>SHORT TERM FIRM WHEELING</t>
  </si>
  <si>
    <t>301912</t>
  </si>
  <si>
    <t>POST-MERGER FIRM WHEELING</t>
  </si>
  <si>
    <t>301916</t>
  </si>
  <si>
    <t>PRE-MERGER FIRM WHEELING</t>
  </si>
  <si>
    <t>301917</t>
  </si>
  <si>
    <t>302980</t>
  </si>
  <si>
    <t>Transmisson Point-to-Point Revenue</t>
  </si>
  <si>
    <t>301922</t>
  </si>
  <si>
    <t>NON-FIRM WHEELING REVENUE</t>
  </si>
  <si>
    <t>301913</t>
  </si>
  <si>
    <t>Transmission Tariff True-up</t>
  </si>
  <si>
    <t>302990</t>
  </si>
  <si>
    <t>L-T Transm Revenue - Subject to Refund</t>
  </si>
  <si>
    <t>305910</t>
  </si>
  <si>
    <t>Ancil Revenue Sch 1 - Subject to Refund</t>
  </si>
  <si>
    <t>305920</t>
  </si>
  <si>
    <t>Ancil Revenue Sch 2 - Subject to Refund</t>
  </si>
  <si>
    <t>305930</t>
  </si>
  <si>
    <t>Ancil Revenue Sch 3 - Subject to Refund</t>
  </si>
  <si>
    <t>305931</t>
  </si>
  <si>
    <t>Ancil Revenue Sch 3a - Subject to Refund</t>
  </si>
  <si>
    <t>301911</t>
  </si>
  <si>
    <t>"INCOME FROM FISH, WILDLIFE"</t>
  </si>
  <si>
    <t>301919</t>
  </si>
  <si>
    <t>OTHER ELECTRIC REV - DSR CARRYING CHARGE</t>
  </si>
  <si>
    <t>301900</t>
  </si>
  <si>
    <t>ELECTRIC INCOME OTHER</t>
  </si>
  <si>
    <t>301901</t>
  </si>
  <si>
    <t>WASHINGTON - COLSTRIP 3</t>
  </si>
  <si>
    <t>301915</t>
  </si>
  <si>
    <t>OTHER ELEC REV - MISC</t>
  </si>
  <si>
    <t>301939</t>
  </si>
  <si>
    <t>Estimated Other Electric Revenue</t>
  </si>
  <si>
    <t>301940</t>
  </si>
  <si>
    <t>FLYASH &amp; BY-PRODUCT SALES</t>
  </si>
  <si>
    <t>301949</t>
  </si>
  <si>
    <t>THIRD PARTY TRN O&amp;M REV</t>
  </si>
  <si>
    <t>301951</t>
  </si>
  <si>
    <t>NON-WHEELING SYS REV</t>
  </si>
  <si>
    <t>301955</t>
  </si>
  <si>
    <t>OTHER REV WY REG KENNECOTT</t>
  </si>
  <si>
    <t>301958</t>
  </si>
  <si>
    <t>Wind-based Ancillary Services Estimate</t>
  </si>
  <si>
    <t>301959</t>
  </si>
  <si>
    <t>Wind-based Ancillary Services/Revenue</t>
  </si>
  <si>
    <t>361000</t>
  </si>
  <si>
    <t>STEAM SALES</t>
  </si>
  <si>
    <t>362950</t>
  </si>
  <si>
    <t>514950</t>
  </si>
  <si>
    <t>M&amp;S INVENTORY COST OF SALES</t>
  </si>
  <si>
    <t>301943</t>
  </si>
  <si>
    <t>Renewable Energy Credit Sales-Deferral</t>
  </si>
  <si>
    <t>301944</t>
  </si>
  <si>
    <t>Renewable Energy Credit Sales-Estimate</t>
  </si>
  <si>
    <t>301945</t>
  </si>
  <si>
    <t>Renewable Energy Credit Sales</t>
  </si>
  <si>
    <t>352943</t>
  </si>
  <si>
    <t>Renwbl En Cr Sls-Amt</t>
  </si>
  <si>
    <t>4562800</t>
  </si>
  <si>
    <t>CA GHG Emission Allo</t>
  </si>
  <si>
    <t>352001</t>
  </si>
  <si>
    <t>CA GHG Allowance Revenues</t>
  </si>
  <si>
    <t>352002</t>
  </si>
  <si>
    <t>CA GHG Allowance Revenues - Deferral</t>
  </si>
  <si>
    <t>Wyoming</t>
  </si>
  <si>
    <t>4118000 Total</t>
  </si>
  <si>
    <t>4211000 Total</t>
  </si>
  <si>
    <t>4211900 Total</t>
  </si>
  <si>
    <t>4212000 Total</t>
  </si>
  <si>
    <t>4401000 Total</t>
  </si>
  <si>
    <t>4403000 Total</t>
  </si>
  <si>
    <t>4421000 Total</t>
  </si>
  <si>
    <t>4421200 Total</t>
  </si>
  <si>
    <t>4421400 Total</t>
  </si>
  <si>
    <t>4421500 Total</t>
  </si>
  <si>
    <t>4422000 Total</t>
  </si>
  <si>
    <t>4423000 Total</t>
  </si>
  <si>
    <t>4441000 Total</t>
  </si>
  <si>
    <t>4451000 Total</t>
  </si>
  <si>
    <t>4471000 Total</t>
  </si>
  <si>
    <t>4471300 Total</t>
  </si>
  <si>
    <t>4471400 Total</t>
  </si>
  <si>
    <t>4472000 Total</t>
  </si>
  <si>
    <t>4476100 Total</t>
  </si>
  <si>
    <t>4476200 Total</t>
  </si>
  <si>
    <t>4479000 Total</t>
  </si>
  <si>
    <t>4501000 Total</t>
  </si>
  <si>
    <t>4502000 Total</t>
  </si>
  <si>
    <t>4503000 Total</t>
  </si>
  <si>
    <t>4504000 Total</t>
  </si>
  <si>
    <t>4511000 Total</t>
  </si>
  <si>
    <t>4512000 Total</t>
  </si>
  <si>
    <t>4513000 Total</t>
  </si>
  <si>
    <t>4514100 Total</t>
  </si>
  <si>
    <t>4514400 Total</t>
  </si>
  <si>
    <t>4514900 Total</t>
  </si>
  <si>
    <t>4530000 Total</t>
  </si>
  <si>
    <t>4541000 Total</t>
  </si>
  <si>
    <t>4542000 Total</t>
  </si>
  <si>
    <t>4543000 Total</t>
  </si>
  <si>
    <t>4561100 Total</t>
  </si>
  <si>
    <t>4561910 Total</t>
  </si>
  <si>
    <t>4561920 Total</t>
  </si>
  <si>
    <t>4561930 Total</t>
  </si>
  <si>
    <t>4561990 Total</t>
  </si>
  <si>
    <t>4562100 Total</t>
  </si>
  <si>
    <t>4562200 Total</t>
  </si>
  <si>
    <t>4562300 Total</t>
  </si>
  <si>
    <t>4562400 Total</t>
  </si>
  <si>
    <t>4562500 Total</t>
  </si>
  <si>
    <t>4562700 Total</t>
  </si>
  <si>
    <t>4562800 Total</t>
  </si>
  <si>
    <t>Grand Total</t>
  </si>
  <si>
    <t>Electric Operations Revenue (Actuals)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</si>
</sst>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6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medium">
        <color indexed="64"/>
      </bottom>
      <diagonal/>
    </border>
  </borders>
  <cellStyleXfs count="39">
    <xf numFmtId="0" fontId="0" fillId="0" borderId="0"/>
    <xf numFmtId="4" fontId="2" fillId="2" borderId="1" applyNumberFormat="0" applyProtection="0">
      <alignment vertical="center"/>
    </xf>
    <xf numFmtId="4" fontId="3" fillId="3" borderId="1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4" fontId="2" fillId="4" borderId="1" applyNumberFormat="0" applyProtection="0"/>
    <xf numFmtId="4" fontId="4" fillId="5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2" fillId="14" borderId="2" applyNumberFormat="0" applyProtection="0">
      <alignment horizontal="left" vertical="center" indent="1"/>
    </xf>
    <xf numFmtId="4" fontId="4" fillId="15" borderId="0" applyNumberFormat="0" applyProtection="0">
      <alignment horizontal="left" indent="1"/>
    </xf>
    <xf numFmtId="4" fontId="5" fillId="16" borderId="0" applyNumberFormat="0" applyProtection="0">
      <alignment horizontal="left" vertical="center" indent="1"/>
    </xf>
    <xf numFmtId="4" fontId="4" fillId="17" borderId="1" applyNumberFormat="0" applyProtection="0">
      <alignment horizontal="right" vertical="center"/>
    </xf>
    <xf numFmtId="4" fontId="10" fillId="18" borderId="0" applyNumberFormat="0" applyProtection="0">
      <alignment horizontal="left" indent="1"/>
    </xf>
    <xf numFmtId="4" fontId="9" fillId="19" borderId="0" applyNumberFormat="0" applyProtection="0"/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4" borderId="1" applyNumberFormat="0" applyProtection="0">
      <alignment horizontal="left" vertical="center" indent="1"/>
    </xf>
    <xf numFmtId="0" fontId="1" fillId="4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4" fontId="4" fillId="22" borderId="1" applyNumberFormat="0" applyProtection="0">
      <alignment vertical="center"/>
    </xf>
    <xf numFmtId="4" fontId="6" fillId="22" borderId="1" applyNumberFormat="0" applyProtection="0">
      <alignment vertical="center"/>
    </xf>
    <xf numFmtId="4" fontId="4" fillId="22" borderId="1" applyNumberFormat="0" applyProtection="0">
      <alignment horizontal="left" vertical="center" indent="1"/>
    </xf>
    <xf numFmtId="0" fontId="4" fillId="22" borderId="1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6" fillId="15" borderId="1" applyNumberFormat="0" applyProtection="0">
      <alignment horizontal="right" vertical="center"/>
    </xf>
    <xf numFmtId="4" fontId="4" fillId="0" borderId="1" applyNumberFormat="0" applyProtection="0">
      <alignment horizontal="left" vertical="center" indent="1"/>
    </xf>
    <xf numFmtId="0" fontId="4" fillId="4" borderId="1" applyNumberFormat="0" applyProtection="0">
      <alignment horizontal="left" vertical="top"/>
    </xf>
    <xf numFmtId="4" fontId="15" fillId="23" borderId="0" applyNumberFormat="0" applyProtection="0">
      <alignment horizontal="left"/>
    </xf>
    <xf numFmtId="4" fontId="7" fillId="15" borderId="1" applyNumberFormat="0" applyProtection="0">
      <alignment horizontal="right" vertical="center"/>
    </xf>
  </cellStyleXfs>
  <cellXfs count="52">
    <xf numFmtId="0" fontId="0" fillId="0" borderId="0" xfId="0"/>
    <xf numFmtId="0" fontId="0" fillId="0" borderId="0" xfId="0" quotePrefix="1"/>
    <xf numFmtId="0" fontId="2" fillId="4" borderId="1" xfId="5" applyNumberFormat="1" applyProtection="1">
      <protection locked="0"/>
    </xf>
    <xf numFmtId="0" fontId="4" fillId="15" borderId="0" xfId="16" quotePrefix="1" applyNumberFormat="1" applyProtection="1">
      <alignment horizontal="left" indent="1"/>
      <protection locked="0"/>
    </xf>
    <xf numFmtId="0" fontId="2" fillId="4" borderId="1" xfId="5" quotePrefix="1" applyNumberFormat="1" applyProtection="1">
      <protection locked="0"/>
    </xf>
    <xf numFmtId="0" fontId="15" fillId="23" borderId="0" xfId="37" applyNumberFormat="1" applyProtection="1">
      <alignment horizontal="left"/>
      <protection locked="0"/>
    </xf>
    <xf numFmtId="0" fontId="9" fillId="19" borderId="0" xfId="20" applyNumberFormat="1" applyProtection="1">
      <protection locked="0"/>
    </xf>
    <xf numFmtId="0" fontId="10" fillId="18" borderId="0" xfId="19" quotePrefix="1" applyNumberFormat="1" applyProtection="1">
      <alignment horizontal="left" indent="1"/>
      <protection locked="0"/>
    </xf>
    <xf numFmtId="0" fontId="0" fillId="24" borderId="0" xfId="0" applyFill="1"/>
    <xf numFmtId="0" fontId="11" fillId="24" borderId="0" xfId="0" applyFont="1" applyFill="1"/>
    <xf numFmtId="0" fontId="13" fillId="24" borderId="0" xfId="0" applyFont="1" applyFill="1"/>
    <xf numFmtId="0" fontId="0" fillId="24" borderId="0" xfId="0" applyFill="1" applyAlignment="1">
      <alignment horizontal="left"/>
    </xf>
    <xf numFmtId="0" fontId="0" fillId="24" borderId="0" xfId="0" applyFill="1" applyBorder="1"/>
    <xf numFmtId="0" fontId="14" fillId="24" borderId="0" xfId="0" applyFont="1" applyFill="1"/>
    <xf numFmtId="0" fontId="0" fillId="24" borderId="3" xfId="0" quotePrefix="1" applyFill="1" applyBorder="1"/>
    <xf numFmtId="0" fontId="0" fillId="24" borderId="3" xfId="0" applyFill="1" applyBorder="1"/>
    <xf numFmtId="0" fontId="0" fillId="24" borderId="3" xfId="0" applyFill="1" applyBorder="1" applyAlignment="1">
      <alignment horizontal="left"/>
    </xf>
    <xf numFmtId="0" fontId="12" fillId="24" borderId="3" xfId="0" applyFont="1" applyFill="1" applyBorder="1" applyAlignment="1">
      <alignment horizontal="center"/>
    </xf>
    <xf numFmtId="0" fontId="0" fillId="0" borderId="0" xfId="0" quotePrefix="1" applyProtection="1">
      <protection locked="0"/>
    </xf>
    <xf numFmtId="0" fontId="15" fillId="24" borderId="0" xfId="37" applyNumberFormat="1" applyFill="1" applyBorder="1" applyProtection="1">
      <alignment horizontal="left"/>
      <protection locked="0"/>
    </xf>
    <xf numFmtId="0" fontId="10" fillId="24" borderId="0" xfId="19" quotePrefix="1" applyNumberFormat="1" applyFill="1" applyBorder="1" applyProtection="1">
      <alignment horizontal="left" indent="1"/>
      <protection locked="0"/>
    </xf>
    <xf numFmtId="0" fontId="4" fillId="24" borderId="0" xfId="16" quotePrefix="1" applyNumberFormat="1" applyFill="1" applyBorder="1" applyProtection="1">
      <alignment horizontal="left" indent="1"/>
      <protection locked="0"/>
    </xf>
    <xf numFmtId="0" fontId="2" fillId="24" borderId="0" xfId="15" quotePrefix="1" applyNumberFormat="1" applyFill="1" applyBorder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4" fillId="0" borderId="1" xfId="35" quotePrefix="1" applyNumberFormat="1">
      <alignment horizontal="left" vertical="center" indent="1"/>
    </xf>
    <xf numFmtId="0" fontId="2" fillId="14" borderId="2" xfId="15" quotePrefix="1" applyNumberFormat="1" applyProtection="1">
      <alignment horizontal="left" vertical="center" indent="1"/>
      <protection locked="0"/>
    </xf>
    <xf numFmtId="0" fontId="4" fillId="0" borderId="1" xfId="35" quotePrefix="1" applyNumberFormat="1" applyProtection="1">
      <alignment horizontal="left" vertical="center" indent="1"/>
      <protection locked="0"/>
    </xf>
    <xf numFmtId="0" fontId="4" fillId="0" borderId="5" xfId="35" quotePrefix="1" applyNumberFormat="1" applyBorder="1" applyProtection="1">
      <alignment horizontal="left" vertical="center" indent="1"/>
      <protection locked="0"/>
    </xf>
    <xf numFmtId="0" fontId="4" fillId="0" borderId="5" xfId="35" quotePrefix="1" applyNumberFormat="1" applyBorder="1">
      <alignment horizontal="left" vertical="center" indent="1"/>
    </xf>
    <xf numFmtId="0" fontId="2" fillId="0" borderId="4" xfId="35" quotePrefix="1" applyNumberFormat="1" applyFont="1" applyBorder="1" applyProtection="1">
      <alignment horizontal="left" vertical="center" indent="1"/>
      <protection locked="0"/>
    </xf>
    <xf numFmtId="0" fontId="2" fillId="0" borderId="4" xfId="35" quotePrefix="1" applyNumberFormat="1" applyFont="1" applyBorder="1">
      <alignment horizontal="left" vertical="center" indent="1"/>
    </xf>
    <xf numFmtId="0" fontId="14" fillId="23" borderId="0" xfId="37" quotePrefix="1" applyNumberFormat="1" applyFont="1" applyProtection="1">
      <alignment horizontal="left"/>
      <protection locked="0"/>
    </xf>
    <xf numFmtId="0" fontId="2" fillId="0" borderId="6" xfId="35" quotePrefix="1" applyNumberFormat="1" applyFont="1" applyBorder="1">
      <alignment horizontal="left" vertical="center" indent="1"/>
    </xf>
    <xf numFmtId="164" fontId="0" fillId="24" borderId="0" xfId="0" applyNumberFormat="1" applyFill="1" applyBorder="1"/>
    <xf numFmtId="164" fontId="15" fillId="24" borderId="0" xfId="37" applyNumberFormat="1" applyFill="1" applyBorder="1" applyProtection="1">
      <alignment horizontal="left"/>
      <protection locked="0"/>
    </xf>
    <xf numFmtId="164" fontId="10" fillId="24" borderId="0" xfId="19" quotePrefix="1" applyNumberFormat="1" applyFill="1" applyBorder="1" applyProtection="1">
      <alignment horizontal="left" indent="1"/>
      <protection locked="0"/>
    </xf>
    <xf numFmtId="164" fontId="0" fillId="24" borderId="0" xfId="0" applyNumberFormat="1" applyFill="1"/>
    <xf numFmtId="164" fontId="4" fillId="24" borderId="0" xfId="16" quotePrefix="1" applyNumberFormat="1" applyFill="1" applyBorder="1" applyProtection="1">
      <alignment horizontal="left" indent="1"/>
      <protection locked="0"/>
    </xf>
    <xf numFmtId="164" fontId="2" fillId="24" borderId="0" xfId="15" quotePrefix="1" applyNumberFormat="1" applyFill="1" applyBorder="1" applyProtection="1">
      <alignment horizontal="left" vertical="center" indent="1"/>
      <protection locked="0"/>
    </xf>
    <xf numFmtId="164" fontId="10" fillId="18" borderId="0" xfId="19" quotePrefix="1" applyNumberFormat="1" applyProtection="1">
      <alignment horizontal="left" indent="1"/>
      <protection locked="0"/>
    </xf>
    <xf numFmtId="164" fontId="0" fillId="0" borderId="0" xfId="0" quotePrefix="1" applyNumberFormat="1" applyProtection="1">
      <protection locked="0"/>
    </xf>
    <xf numFmtId="164" fontId="0" fillId="0" borderId="0" xfId="0" applyNumberFormat="1" applyProtection="1">
      <protection locked="0"/>
    </xf>
    <xf numFmtId="164" fontId="2" fillId="4" borderId="1" xfId="36" quotePrefix="1" applyNumberFormat="1" applyFont="1" applyProtection="1">
      <alignment horizontal="left" vertical="top"/>
      <protection locked="0"/>
    </xf>
    <xf numFmtId="164" fontId="4" fillId="0" borderId="1" xfId="33" applyNumberFormat="1" applyProtection="1">
      <alignment horizontal="right" vertical="center"/>
      <protection locked="0"/>
    </xf>
    <xf numFmtId="164" fontId="2" fillId="0" borderId="4" xfId="33" applyNumberFormat="1" applyFont="1" applyBorder="1" applyProtection="1">
      <alignment horizontal="right" vertical="center"/>
      <protection locked="0"/>
    </xf>
    <xf numFmtId="164" fontId="4" fillId="0" borderId="5" xfId="33" applyNumberFormat="1" applyBorder="1" applyProtection="1">
      <alignment horizontal="right" vertical="center"/>
      <protection locked="0"/>
    </xf>
    <xf numFmtId="164" fontId="4" fillId="0" borderId="1" xfId="33" applyNumberFormat="1">
      <alignment horizontal="right" vertical="center"/>
    </xf>
    <xf numFmtId="164" fontId="2" fillId="0" borderId="4" xfId="33" applyNumberFormat="1" applyFont="1" applyBorder="1">
      <alignment horizontal="right" vertical="center"/>
    </xf>
    <xf numFmtId="164" fontId="4" fillId="0" borderId="5" xfId="33" applyNumberFormat="1" applyBorder="1">
      <alignment horizontal="right" vertical="center"/>
    </xf>
    <xf numFmtId="164" fontId="2" fillId="0" borderId="6" xfId="33" applyNumberFormat="1" applyFont="1" applyBorder="1">
      <alignment horizontal="right" vertical="center"/>
    </xf>
    <xf numFmtId="164" fontId="2" fillId="0" borderId="6" xfId="33" applyNumberFormat="1" applyFont="1" applyBorder="1" applyProtection="1">
      <alignment horizontal="right" vertical="center"/>
      <protection locked="0"/>
    </xf>
    <xf numFmtId="164" fontId="0" fillId="0" borderId="0" xfId="0" applyNumberFormat="1"/>
  </cellXfs>
  <cellStyles count="39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resData" xfId="29"/>
    <cellStyle name="SAPBEXresDataEmph" xfId="30"/>
    <cellStyle name="SAPBEXresItem" xfId="31"/>
    <cellStyle name="SAPBEXresItemX" xfId="32"/>
    <cellStyle name="SAPBEXstdData" xfId="33"/>
    <cellStyle name="SAPBEXstdDataEmph" xfId="34"/>
    <cellStyle name="SAPBEXstdItem" xfId="35"/>
    <cellStyle name="SAPBEXstdItemX" xfId="36"/>
    <cellStyle name="SAPBEXtitle" xfId="37"/>
    <cellStyle name="SAPBEXundefined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3" name="Picture 7" descr="Logo_P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5717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4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94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58"/>
  <sheetViews>
    <sheetView workbookViewId="0">
      <selection activeCell="HW168" sqref="HW168:HY168"/>
    </sheetView>
  </sheetViews>
  <sheetFormatPr defaultRowHeight="12.75"/>
  <sheetData>
    <row r="1" spans="1:233">
      <c r="A1">
        <v>9</v>
      </c>
    </row>
    <row r="2" spans="1:233">
      <c r="A2">
        <v>3</v>
      </c>
      <c r="AE2">
        <v>39</v>
      </c>
      <c r="CM2">
        <v>43</v>
      </c>
      <c r="DG2">
        <v>155</v>
      </c>
      <c r="EA2">
        <v>78</v>
      </c>
      <c r="EU2">
        <v>0</v>
      </c>
      <c r="FY2">
        <v>28</v>
      </c>
      <c r="HW2">
        <v>97</v>
      </c>
    </row>
    <row r="3" spans="1:233">
      <c r="A3">
        <v>24</v>
      </c>
      <c r="AE3">
        <v>59</v>
      </c>
      <c r="CM3">
        <v>13</v>
      </c>
      <c r="DG3">
        <v>15</v>
      </c>
      <c r="EA3">
        <v>13</v>
      </c>
      <c r="EU3">
        <v>11</v>
      </c>
      <c r="FY3">
        <v>21</v>
      </c>
      <c r="HW3">
        <v>2</v>
      </c>
    </row>
    <row r="4" spans="1:233">
      <c r="B4">
        <v>0</v>
      </c>
      <c r="C4" t="s">
        <v>234</v>
      </c>
      <c r="D4" t="b">
        <v>1</v>
      </c>
      <c r="E4" t="b">
        <v>1</v>
      </c>
      <c r="F4" t="s">
        <v>179</v>
      </c>
      <c r="G4">
        <v>2</v>
      </c>
      <c r="H4">
        <v>4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1" t="s">
        <v>435</v>
      </c>
      <c r="AG4" s="1" t="s">
        <v>436</v>
      </c>
      <c r="AH4" s="1" t="s">
        <v>4</v>
      </c>
      <c r="AI4" s="1" t="s">
        <v>1</v>
      </c>
      <c r="AJ4" s="1" t="s">
        <v>4</v>
      </c>
      <c r="AK4" s="1" t="s">
        <v>25</v>
      </c>
      <c r="AL4" s="1" t="s">
        <v>4</v>
      </c>
      <c r="AM4" s="1" t="s">
        <v>53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19</v>
      </c>
      <c r="AS4" s="1" t="s">
        <v>4</v>
      </c>
      <c r="AT4" s="1" t="s">
        <v>20</v>
      </c>
      <c r="AU4" s="1" t="s">
        <v>4</v>
      </c>
      <c r="AV4" s="1" t="s">
        <v>4</v>
      </c>
      <c r="AW4" s="1" t="s">
        <v>4</v>
      </c>
      <c r="AX4" s="1" t="s">
        <v>4</v>
      </c>
      <c r="AY4" s="1" t="s">
        <v>22</v>
      </c>
      <c r="AZ4" s="1" t="s">
        <v>435</v>
      </c>
      <c r="BA4" s="1" t="s">
        <v>23</v>
      </c>
      <c r="BB4" s="1" t="s">
        <v>4</v>
      </c>
      <c r="BC4" s="1" t="s">
        <v>4</v>
      </c>
      <c r="BD4" s="1" t="s">
        <v>4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21</v>
      </c>
      <c r="BK4" s="1" t="s">
        <v>25</v>
      </c>
      <c r="BL4" s="1" t="s">
        <v>4</v>
      </c>
      <c r="BM4" s="1" t="s">
        <v>5</v>
      </c>
      <c r="BN4" s="1" t="s">
        <v>4</v>
      </c>
      <c r="BO4" s="1" t="s">
        <v>2</v>
      </c>
      <c r="BP4" s="1" t="s">
        <v>4</v>
      </c>
      <c r="BQ4" s="1" t="s">
        <v>4</v>
      </c>
      <c r="BR4" s="1" t="s">
        <v>5</v>
      </c>
      <c r="BS4" s="1" t="s">
        <v>5</v>
      </c>
      <c r="BT4" s="1" t="s">
        <v>5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4</v>
      </c>
      <c r="CB4" s="1" t="s">
        <v>435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M4">
        <v>6</v>
      </c>
      <c r="CN4" s="1" t="s">
        <v>297</v>
      </c>
      <c r="CO4" s="1" t="s">
        <v>301</v>
      </c>
      <c r="CP4" s="1" t="s">
        <v>302</v>
      </c>
      <c r="CQ4" s="1" t="s">
        <v>18</v>
      </c>
      <c r="CR4" s="1" t="s">
        <v>4</v>
      </c>
      <c r="CS4" s="1" t="s">
        <v>8</v>
      </c>
      <c r="CT4" s="1" t="s">
        <v>4</v>
      </c>
      <c r="CU4" s="1" t="s">
        <v>54</v>
      </c>
      <c r="CV4" s="1" t="s">
        <v>4</v>
      </c>
      <c r="DG4">
        <v>6</v>
      </c>
      <c r="DH4" s="1" t="s">
        <v>16</v>
      </c>
      <c r="DI4" s="1" t="s">
        <v>70</v>
      </c>
      <c r="DJ4" s="1" t="s">
        <v>71</v>
      </c>
      <c r="DK4" s="1" t="s">
        <v>25</v>
      </c>
      <c r="DL4" s="1" t="s">
        <v>1</v>
      </c>
      <c r="DM4" s="1" t="s">
        <v>4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EA4">
        <v>6</v>
      </c>
      <c r="EB4" s="1" t="s">
        <v>301</v>
      </c>
      <c r="EC4" s="1" t="s">
        <v>437</v>
      </c>
      <c r="ED4" s="1" t="s">
        <v>166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10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4</v>
      </c>
      <c r="FZ4" s="1" t="s">
        <v>468</v>
      </c>
      <c r="GA4" s="1" t="s">
        <v>2</v>
      </c>
      <c r="GB4" s="1" t="s">
        <v>8</v>
      </c>
      <c r="GC4" s="1" t="s">
        <v>4</v>
      </c>
      <c r="GD4" s="1" t="s">
        <v>4</v>
      </c>
      <c r="GE4" s="1" t="s">
        <v>4</v>
      </c>
      <c r="GF4" s="1" t="s">
        <v>4</v>
      </c>
      <c r="GG4" s="1" t="s">
        <v>4</v>
      </c>
      <c r="GH4" s="1" t="s">
        <v>4</v>
      </c>
      <c r="GI4" s="1" t="s">
        <v>4</v>
      </c>
      <c r="GJ4" s="1" t="s">
        <v>5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4</v>
      </c>
      <c r="GP4" s="1" t="s">
        <v>454</v>
      </c>
      <c r="GQ4" s="1" t="s">
        <v>4</v>
      </c>
      <c r="GR4" s="1" t="s">
        <v>4</v>
      </c>
      <c r="GS4" s="1" t="s">
        <v>47</v>
      </c>
      <c r="GT4" s="1" t="s">
        <v>4</v>
      </c>
      <c r="HW4">
        <v>6</v>
      </c>
      <c r="HX4" s="1" t="s">
        <v>139</v>
      </c>
      <c r="HY4" s="1" t="s">
        <v>310</v>
      </c>
    </row>
    <row r="5" spans="1:233">
      <c r="B5">
        <v>0</v>
      </c>
      <c r="C5" t="s">
        <v>234</v>
      </c>
      <c r="D5" t="b">
        <v>1</v>
      </c>
      <c r="E5" t="b">
        <v>1</v>
      </c>
      <c r="F5" t="s">
        <v>0</v>
      </c>
      <c r="G5">
        <v>2</v>
      </c>
      <c r="H5">
        <v>6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1" t="s">
        <v>16</v>
      </c>
      <c r="AG5" s="1" t="s">
        <v>17</v>
      </c>
      <c r="AH5" s="1" t="s">
        <v>1</v>
      </c>
      <c r="AI5" s="1" t="s">
        <v>4</v>
      </c>
      <c r="AJ5" s="1" t="s">
        <v>4</v>
      </c>
      <c r="AK5" s="1" t="s">
        <v>18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19</v>
      </c>
      <c r="AS5" s="1" t="s">
        <v>5</v>
      </c>
      <c r="AT5" s="1" t="s">
        <v>233</v>
      </c>
      <c r="AU5" s="1" t="s">
        <v>4</v>
      </c>
      <c r="AV5" s="1" t="s">
        <v>4</v>
      </c>
      <c r="AW5" s="1" t="s">
        <v>4</v>
      </c>
      <c r="AX5" s="1" t="s">
        <v>21</v>
      </c>
      <c r="AY5" s="1" t="s">
        <v>22</v>
      </c>
      <c r="AZ5" s="1" t="s">
        <v>16</v>
      </c>
      <c r="BA5" s="1" t="s">
        <v>23</v>
      </c>
      <c r="BB5" s="1" t="s">
        <v>4</v>
      </c>
      <c r="BC5" s="1" t="s">
        <v>4</v>
      </c>
      <c r="BD5" s="1" t="s">
        <v>24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21</v>
      </c>
      <c r="BK5" s="1" t="s">
        <v>25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13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5</v>
      </c>
      <c r="CB5" s="1" t="s">
        <v>288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M5">
        <v>6</v>
      </c>
      <c r="CN5" s="1" t="s">
        <v>435</v>
      </c>
      <c r="CO5" s="1" t="s">
        <v>437</v>
      </c>
      <c r="CP5" s="1" t="s">
        <v>53</v>
      </c>
      <c r="CQ5" s="1" t="s">
        <v>18</v>
      </c>
      <c r="CR5" s="1" t="s">
        <v>4</v>
      </c>
      <c r="CS5" s="1" t="s">
        <v>8</v>
      </c>
      <c r="CT5" s="1" t="s">
        <v>4</v>
      </c>
      <c r="CU5" s="1" t="s">
        <v>54</v>
      </c>
      <c r="CV5" s="1" t="s">
        <v>4</v>
      </c>
      <c r="DG5">
        <v>6</v>
      </c>
      <c r="DH5" s="1" t="s">
        <v>16</v>
      </c>
      <c r="DI5" s="1" t="s">
        <v>72</v>
      </c>
      <c r="DJ5" s="1" t="s">
        <v>73</v>
      </c>
      <c r="DK5" s="1" t="s">
        <v>25</v>
      </c>
      <c r="DL5" s="1" t="s">
        <v>1</v>
      </c>
      <c r="DM5" s="1" t="s">
        <v>4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EA5">
        <v>6</v>
      </c>
      <c r="EB5" s="1" t="s">
        <v>301</v>
      </c>
      <c r="EC5" s="1" t="s">
        <v>438</v>
      </c>
      <c r="ED5" s="1" t="s">
        <v>166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10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4</v>
      </c>
      <c r="FZ5" s="1" t="s">
        <v>455</v>
      </c>
      <c r="GA5" s="1" t="s">
        <v>2</v>
      </c>
      <c r="GB5" s="1" t="s">
        <v>456</v>
      </c>
      <c r="GC5" s="1" t="s">
        <v>3</v>
      </c>
      <c r="GD5" s="1" t="s">
        <v>7</v>
      </c>
      <c r="GE5" s="1" t="s">
        <v>472</v>
      </c>
      <c r="GF5" s="1" t="s">
        <v>473</v>
      </c>
      <c r="GG5" s="1" t="s">
        <v>4</v>
      </c>
      <c r="GH5" s="1" t="s">
        <v>4</v>
      </c>
      <c r="GI5" s="1" t="s">
        <v>474</v>
      </c>
      <c r="GJ5" s="1" t="s">
        <v>452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4</v>
      </c>
      <c r="GP5" s="1" t="s">
        <v>454</v>
      </c>
      <c r="GQ5" s="1" t="s">
        <v>4</v>
      </c>
      <c r="GR5" s="1" t="s">
        <v>4</v>
      </c>
      <c r="GS5" s="1" t="s">
        <v>457</v>
      </c>
      <c r="GT5" s="1" t="s">
        <v>4</v>
      </c>
      <c r="HW5">
        <v>6</v>
      </c>
      <c r="HX5" s="1" t="s">
        <v>131</v>
      </c>
      <c r="HY5" s="1" t="s">
        <v>4</v>
      </c>
    </row>
    <row r="6" spans="1:233">
      <c r="B6">
        <v>0</v>
      </c>
      <c r="C6" t="s">
        <v>286</v>
      </c>
      <c r="D6" t="b">
        <v>1</v>
      </c>
      <c r="E6" t="b">
        <v>1</v>
      </c>
      <c r="F6" t="s">
        <v>287</v>
      </c>
      <c r="G6">
        <v>2</v>
      </c>
      <c r="H6">
        <v>4</v>
      </c>
      <c r="I6" t="b">
        <v>1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1" t="s">
        <v>12</v>
      </c>
      <c r="AG6" s="1" t="s">
        <v>26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19</v>
      </c>
      <c r="AS6" s="1" t="s">
        <v>2</v>
      </c>
      <c r="AT6" s="1" t="s">
        <v>233</v>
      </c>
      <c r="AU6" s="1" t="s">
        <v>4</v>
      </c>
      <c r="AV6" s="1" t="s">
        <v>4</v>
      </c>
      <c r="AW6" s="1" t="s">
        <v>4</v>
      </c>
      <c r="AX6" s="1" t="s">
        <v>21</v>
      </c>
      <c r="AY6" s="1" t="s">
        <v>8</v>
      </c>
      <c r="AZ6" s="1" t="s">
        <v>12</v>
      </c>
      <c r="BA6" s="1" t="s">
        <v>23</v>
      </c>
      <c r="BB6" s="1" t="s">
        <v>4</v>
      </c>
      <c r="BC6" s="1" t="s">
        <v>4</v>
      </c>
      <c r="BD6" s="1" t="s">
        <v>24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21</v>
      </c>
      <c r="BK6" s="1" t="s">
        <v>25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13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5</v>
      </c>
      <c r="CB6" s="1" t="s">
        <v>289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M6">
        <v>6</v>
      </c>
      <c r="CN6" s="1" t="s">
        <v>297</v>
      </c>
      <c r="CO6" s="1" t="s">
        <v>303</v>
      </c>
      <c r="CP6" s="1" t="s">
        <v>304</v>
      </c>
      <c r="CQ6" s="1" t="s">
        <v>27</v>
      </c>
      <c r="CR6" s="1" t="s">
        <v>4</v>
      </c>
      <c r="CS6" s="1" t="s">
        <v>8</v>
      </c>
      <c r="CT6" s="1" t="s">
        <v>4</v>
      </c>
      <c r="CU6" s="1" t="s">
        <v>54</v>
      </c>
      <c r="CV6" s="1" t="s">
        <v>4</v>
      </c>
      <c r="DG6">
        <v>6</v>
      </c>
      <c r="DH6" s="1" t="s">
        <v>16</v>
      </c>
      <c r="DI6" s="1" t="s">
        <v>74</v>
      </c>
      <c r="DJ6" s="1" t="s">
        <v>75</v>
      </c>
      <c r="DK6" s="1" t="s">
        <v>25</v>
      </c>
      <c r="DL6" s="1" t="s">
        <v>1</v>
      </c>
      <c r="DM6" s="1" t="s">
        <v>4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EA6">
        <v>6</v>
      </c>
      <c r="EB6" s="1" t="s">
        <v>301</v>
      </c>
      <c r="EC6" s="1" t="s">
        <v>439</v>
      </c>
      <c r="ED6" s="1" t="s">
        <v>166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10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4</v>
      </c>
      <c r="FZ6" s="1" t="s">
        <v>461</v>
      </c>
      <c r="GA6" s="1" t="s">
        <v>2</v>
      </c>
      <c r="GB6" s="1" t="s">
        <v>456</v>
      </c>
      <c r="GC6" s="1" t="s">
        <v>3</v>
      </c>
      <c r="GD6" s="1" t="s">
        <v>7</v>
      </c>
      <c r="GE6" s="1" t="s">
        <v>233</v>
      </c>
      <c r="GF6" s="1" t="s">
        <v>166</v>
      </c>
      <c r="GG6" s="1" t="s">
        <v>4</v>
      </c>
      <c r="GH6" s="1" t="s">
        <v>4</v>
      </c>
      <c r="GI6" s="1" t="s">
        <v>475</v>
      </c>
      <c r="GJ6" s="1" t="s">
        <v>452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4</v>
      </c>
      <c r="GP6" s="1" t="s">
        <v>454</v>
      </c>
      <c r="GQ6" s="1" t="s">
        <v>4</v>
      </c>
      <c r="GR6" s="1" t="s">
        <v>4</v>
      </c>
      <c r="GS6" s="1" t="s">
        <v>462</v>
      </c>
      <c r="GT6" s="1" t="s">
        <v>4</v>
      </c>
      <c r="HW6">
        <v>6</v>
      </c>
      <c r="HX6" s="1" t="s">
        <v>134</v>
      </c>
      <c r="HY6" s="1" t="s">
        <v>4</v>
      </c>
    </row>
    <row r="7" spans="1:233">
      <c r="Z7" t="b">
        <v>0</v>
      </c>
      <c r="AE7">
        <v>6</v>
      </c>
      <c r="AF7" s="1" t="s">
        <v>6</v>
      </c>
      <c r="AG7" s="1" t="s">
        <v>28</v>
      </c>
      <c r="AH7" s="1" t="s">
        <v>1</v>
      </c>
      <c r="AI7" s="1" t="s">
        <v>4</v>
      </c>
      <c r="AJ7" s="1" t="s">
        <v>4</v>
      </c>
      <c r="AK7" s="1" t="s">
        <v>29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19</v>
      </c>
      <c r="AS7" s="1" t="s">
        <v>13</v>
      </c>
      <c r="AT7" s="1" t="s">
        <v>233</v>
      </c>
      <c r="AU7" s="1" t="s">
        <v>4</v>
      </c>
      <c r="AV7" s="1" t="s">
        <v>4</v>
      </c>
      <c r="AW7" s="1" t="s">
        <v>4</v>
      </c>
      <c r="AX7" s="1" t="s">
        <v>21</v>
      </c>
      <c r="AY7" s="1" t="s">
        <v>22</v>
      </c>
      <c r="AZ7" s="1" t="s">
        <v>6</v>
      </c>
      <c r="BA7" s="1" t="s">
        <v>23</v>
      </c>
      <c r="BB7" s="1" t="s">
        <v>4</v>
      </c>
      <c r="BC7" s="1" t="s">
        <v>4</v>
      </c>
      <c r="BD7" s="1" t="s">
        <v>24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21</v>
      </c>
      <c r="BK7" s="1" t="s">
        <v>25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13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5</v>
      </c>
      <c r="CB7" s="1" t="s">
        <v>290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M7">
        <v>6</v>
      </c>
      <c r="CN7" s="1" t="s">
        <v>435</v>
      </c>
      <c r="CO7" s="1" t="s">
        <v>438</v>
      </c>
      <c r="CP7" s="1" t="s">
        <v>55</v>
      </c>
      <c r="CQ7" s="1" t="s">
        <v>27</v>
      </c>
      <c r="CR7" s="1" t="s">
        <v>49</v>
      </c>
      <c r="CS7" s="1" t="s">
        <v>8</v>
      </c>
      <c r="CT7" s="1" t="s">
        <v>4</v>
      </c>
      <c r="CU7" s="1" t="s">
        <v>54</v>
      </c>
      <c r="CV7" s="1" t="s">
        <v>4</v>
      </c>
      <c r="DG7">
        <v>6</v>
      </c>
      <c r="DH7" s="1" t="s">
        <v>16</v>
      </c>
      <c r="DI7" s="1" t="s">
        <v>76</v>
      </c>
      <c r="DJ7" s="1" t="s">
        <v>77</v>
      </c>
      <c r="DK7" s="1" t="s">
        <v>25</v>
      </c>
      <c r="DL7" s="1" t="s">
        <v>1</v>
      </c>
      <c r="DM7" s="1" t="s">
        <v>4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EA7">
        <v>6</v>
      </c>
      <c r="EB7" s="1" t="s">
        <v>301</v>
      </c>
      <c r="EC7" s="1" t="s">
        <v>440</v>
      </c>
      <c r="ED7" s="1" t="s">
        <v>166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10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4</v>
      </c>
      <c r="FZ7" s="1" t="s">
        <v>463</v>
      </c>
      <c r="GA7" s="1" t="s">
        <v>2</v>
      </c>
      <c r="GB7" s="1" t="s">
        <v>456</v>
      </c>
      <c r="GC7" s="1" t="s">
        <v>3</v>
      </c>
      <c r="GD7" s="1" t="s">
        <v>7</v>
      </c>
      <c r="GE7" s="1" t="s">
        <v>10</v>
      </c>
      <c r="GF7" s="1" t="s">
        <v>2</v>
      </c>
      <c r="GG7" s="1" t="s">
        <v>4</v>
      </c>
      <c r="GH7" s="1" t="s">
        <v>4</v>
      </c>
      <c r="GI7" s="1" t="s">
        <v>11</v>
      </c>
      <c r="GJ7" s="1" t="s">
        <v>452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4</v>
      </c>
      <c r="GP7" s="1" t="s">
        <v>454</v>
      </c>
      <c r="GQ7" s="1" t="s">
        <v>4</v>
      </c>
      <c r="GR7" s="1" t="s">
        <v>4</v>
      </c>
      <c r="GS7" s="1" t="s">
        <v>12</v>
      </c>
      <c r="GT7" s="1" t="s">
        <v>4</v>
      </c>
      <c r="HW7">
        <v>6</v>
      </c>
      <c r="HX7" s="1" t="s">
        <v>135</v>
      </c>
      <c r="HY7" s="1" t="s">
        <v>2</v>
      </c>
    </row>
    <row r="8" spans="1:233">
      <c r="Z8" t="b">
        <v>0</v>
      </c>
      <c r="AE8">
        <v>6</v>
      </c>
      <c r="AF8" s="1" t="s">
        <v>219</v>
      </c>
      <c r="AG8" s="1" t="s">
        <v>220</v>
      </c>
      <c r="AH8" s="1" t="s">
        <v>1</v>
      </c>
      <c r="AI8" s="1" t="s">
        <v>4</v>
      </c>
      <c r="AJ8" s="1" t="s">
        <v>4</v>
      </c>
      <c r="AK8" s="1" t="s">
        <v>32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19</v>
      </c>
      <c r="AS8" s="1" t="s">
        <v>5</v>
      </c>
      <c r="AT8" s="1" t="s">
        <v>233</v>
      </c>
      <c r="AU8" s="1" t="s">
        <v>4</v>
      </c>
      <c r="AV8" s="1" t="s">
        <v>4</v>
      </c>
      <c r="AW8" s="1" t="s">
        <v>4</v>
      </c>
      <c r="AX8" s="1" t="s">
        <v>21</v>
      </c>
      <c r="AY8" s="1" t="s">
        <v>22</v>
      </c>
      <c r="AZ8" s="1" t="s">
        <v>219</v>
      </c>
      <c r="BA8" s="1" t="s">
        <v>23</v>
      </c>
      <c r="BB8" s="1" t="s">
        <v>4</v>
      </c>
      <c r="BC8" s="1" t="s">
        <v>4</v>
      </c>
      <c r="BD8" s="1" t="s">
        <v>24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21</v>
      </c>
      <c r="BK8" s="1" t="s">
        <v>25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13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5</v>
      </c>
      <c r="CB8" s="1" t="s">
        <v>291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M8">
        <v>6</v>
      </c>
      <c r="CN8" s="1" t="s">
        <v>297</v>
      </c>
      <c r="CO8" s="1" t="s">
        <v>305</v>
      </c>
      <c r="CP8" s="1" t="s">
        <v>306</v>
      </c>
      <c r="CQ8" s="1" t="s">
        <v>29</v>
      </c>
      <c r="CR8" s="1" t="s">
        <v>4</v>
      </c>
      <c r="CS8" s="1" t="s">
        <v>307</v>
      </c>
      <c r="CT8" s="1" t="s">
        <v>4</v>
      </c>
      <c r="CU8" s="1" t="s">
        <v>54</v>
      </c>
      <c r="CV8" s="1" t="s">
        <v>4</v>
      </c>
      <c r="DG8">
        <v>6</v>
      </c>
      <c r="DH8" s="1" t="s">
        <v>16</v>
      </c>
      <c r="DI8" s="1" t="s">
        <v>78</v>
      </c>
      <c r="DJ8" s="1" t="s">
        <v>79</v>
      </c>
      <c r="DK8" s="1" t="s">
        <v>25</v>
      </c>
      <c r="DL8" s="1" t="s">
        <v>1</v>
      </c>
      <c r="DM8" s="1" t="s">
        <v>4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EA8">
        <v>6</v>
      </c>
      <c r="EB8" s="1" t="s">
        <v>301</v>
      </c>
      <c r="EC8" s="1" t="s">
        <v>441</v>
      </c>
      <c r="ED8" s="1" t="s">
        <v>166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10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4</v>
      </c>
      <c r="FZ8" s="1" t="s">
        <v>458</v>
      </c>
      <c r="GA8" s="1" t="s">
        <v>2</v>
      </c>
      <c r="GB8" s="1" t="s">
        <v>8</v>
      </c>
      <c r="GC8" s="1" t="s">
        <v>459</v>
      </c>
      <c r="GD8" s="1" t="s">
        <v>7</v>
      </c>
      <c r="GE8" s="1" t="s">
        <v>460</v>
      </c>
      <c r="GF8" s="1" t="s">
        <v>460</v>
      </c>
      <c r="GG8" s="1" t="s">
        <v>4</v>
      </c>
      <c r="GH8" s="1" t="s">
        <v>4</v>
      </c>
      <c r="GI8" s="1" t="s">
        <v>4</v>
      </c>
      <c r="GJ8" s="1" t="s">
        <v>452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4</v>
      </c>
      <c r="GP8" s="1" t="s">
        <v>454</v>
      </c>
      <c r="GQ8" s="1" t="s">
        <v>4</v>
      </c>
      <c r="GR8" s="1" t="s">
        <v>4</v>
      </c>
      <c r="GS8" s="1" t="s">
        <v>9</v>
      </c>
      <c r="GT8" s="1" t="s">
        <v>4</v>
      </c>
      <c r="HW8">
        <v>6</v>
      </c>
      <c r="HX8" s="1" t="s">
        <v>136</v>
      </c>
      <c r="HY8" s="1" t="s">
        <v>4</v>
      </c>
    </row>
    <row r="9" spans="1:233">
      <c r="AE9">
        <v>6</v>
      </c>
      <c r="AF9" s="1" t="s">
        <v>30</v>
      </c>
      <c r="AG9" s="1" t="s">
        <v>31</v>
      </c>
      <c r="AH9" s="1" t="s">
        <v>1</v>
      </c>
      <c r="AI9" s="1" t="s">
        <v>4</v>
      </c>
      <c r="AJ9" s="1" t="s">
        <v>4</v>
      </c>
      <c r="AK9" s="1" t="s">
        <v>35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19</v>
      </c>
      <c r="AS9" s="1" t="s">
        <v>2</v>
      </c>
      <c r="AT9" s="1" t="s">
        <v>233</v>
      </c>
      <c r="AU9" s="1" t="s">
        <v>4</v>
      </c>
      <c r="AV9" s="1" t="s">
        <v>4</v>
      </c>
      <c r="AW9" s="1" t="s">
        <v>4</v>
      </c>
      <c r="AX9" s="1" t="s">
        <v>21</v>
      </c>
      <c r="AY9" s="1" t="s">
        <v>22</v>
      </c>
      <c r="AZ9" s="1" t="s">
        <v>30</v>
      </c>
      <c r="BA9" s="1" t="s">
        <v>23</v>
      </c>
      <c r="BB9" s="1" t="s">
        <v>4</v>
      </c>
      <c r="BC9" s="1" t="s">
        <v>4</v>
      </c>
      <c r="BD9" s="1" t="s">
        <v>24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21</v>
      </c>
      <c r="BK9" s="1" t="s">
        <v>25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13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5</v>
      </c>
      <c r="CB9" s="1" t="s">
        <v>292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M9">
        <v>6</v>
      </c>
      <c r="CN9" s="1" t="s">
        <v>435</v>
      </c>
      <c r="CO9" s="1" t="s">
        <v>439</v>
      </c>
      <c r="CP9" s="1" t="s">
        <v>56</v>
      </c>
      <c r="CQ9" s="1" t="s">
        <v>29</v>
      </c>
      <c r="CR9" s="1" t="s">
        <v>49</v>
      </c>
      <c r="CS9" s="1" t="s">
        <v>8</v>
      </c>
      <c r="CT9" s="1" t="s">
        <v>4</v>
      </c>
      <c r="CU9" s="1" t="s">
        <v>54</v>
      </c>
      <c r="CV9" s="1" t="s">
        <v>4</v>
      </c>
      <c r="DG9">
        <v>6</v>
      </c>
      <c r="DH9" s="1" t="s">
        <v>12</v>
      </c>
      <c r="DI9" s="1" t="s">
        <v>80</v>
      </c>
      <c r="DJ9" s="1" t="s">
        <v>81</v>
      </c>
      <c r="DK9" s="1" t="s">
        <v>25</v>
      </c>
      <c r="DL9" s="1" t="s">
        <v>1</v>
      </c>
      <c r="DM9" s="1" t="s">
        <v>4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EA9">
        <v>6</v>
      </c>
      <c r="EB9" s="1" t="s">
        <v>301</v>
      </c>
      <c r="EC9" s="1" t="s">
        <v>442</v>
      </c>
      <c r="ED9" s="1" t="s">
        <v>166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10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4</v>
      </c>
      <c r="FZ9" s="1" t="s">
        <v>464</v>
      </c>
      <c r="GA9" s="1" t="s">
        <v>2</v>
      </c>
      <c r="GB9" s="1" t="s">
        <v>8</v>
      </c>
      <c r="GC9" s="1" t="s">
        <v>4</v>
      </c>
      <c r="GD9" s="1" t="s">
        <v>4</v>
      </c>
      <c r="GE9" s="1" t="s">
        <v>4</v>
      </c>
      <c r="GF9" s="1" t="s">
        <v>4</v>
      </c>
      <c r="GG9" s="1" t="s">
        <v>4</v>
      </c>
      <c r="GH9" s="1" t="s">
        <v>4</v>
      </c>
      <c r="GI9" s="1" t="s">
        <v>4</v>
      </c>
      <c r="GJ9" s="1" t="s">
        <v>5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4</v>
      </c>
      <c r="GP9" s="1" t="s">
        <v>454</v>
      </c>
      <c r="GQ9" s="1" t="s">
        <v>4</v>
      </c>
      <c r="GR9" s="1" t="s">
        <v>4</v>
      </c>
      <c r="GS9" s="1" t="s">
        <v>15</v>
      </c>
      <c r="GT9" s="1" t="s">
        <v>4</v>
      </c>
      <c r="HW9">
        <v>6</v>
      </c>
      <c r="HX9" s="1" t="s">
        <v>137</v>
      </c>
      <c r="HY9" s="1" t="s">
        <v>166</v>
      </c>
    </row>
    <row r="10" spans="1:233">
      <c r="AE10">
        <v>6</v>
      </c>
      <c r="AF10" s="1" t="s">
        <v>33</v>
      </c>
      <c r="AG10" s="1" t="s">
        <v>34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19</v>
      </c>
      <c r="AS10" s="1" t="s">
        <v>2</v>
      </c>
      <c r="AT10" s="1" t="s">
        <v>233</v>
      </c>
      <c r="AU10" s="1" t="s">
        <v>4</v>
      </c>
      <c r="AV10" s="1" t="s">
        <v>4</v>
      </c>
      <c r="AW10" s="1" t="s">
        <v>4</v>
      </c>
      <c r="AX10" s="1" t="s">
        <v>21</v>
      </c>
      <c r="AY10" s="1" t="s">
        <v>22</v>
      </c>
      <c r="AZ10" s="1" t="s">
        <v>33</v>
      </c>
      <c r="BA10" s="1" t="s">
        <v>23</v>
      </c>
      <c r="BB10" s="1" t="s">
        <v>4</v>
      </c>
      <c r="BC10" s="1" t="s">
        <v>4</v>
      </c>
      <c r="BD10" s="1" t="s">
        <v>24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21</v>
      </c>
      <c r="BK10" s="1" t="s">
        <v>25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13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5</v>
      </c>
      <c r="CB10" s="1" t="s">
        <v>293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M10">
        <v>6</v>
      </c>
      <c r="CN10" s="1" t="s">
        <v>297</v>
      </c>
      <c r="CO10" s="1" t="s">
        <v>308</v>
      </c>
      <c r="CP10" s="1" t="s">
        <v>309</v>
      </c>
      <c r="CQ10" s="1" t="s">
        <v>32</v>
      </c>
      <c r="CR10" s="1" t="s">
        <v>4</v>
      </c>
      <c r="CS10" s="1" t="s">
        <v>307</v>
      </c>
      <c r="CT10" s="1" t="s">
        <v>4</v>
      </c>
      <c r="CU10" s="1" t="s">
        <v>54</v>
      </c>
      <c r="CV10" s="1" t="s">
        <v>4</v>
      </c>
      <c r="DG10">
        <v>6</v>
      </c>
      <c r="DH10" s="1" t="s">
        <v>219</v>
      </c>
      <c r="DI10" s="1" t="s">
        <v>221</v>
      </c>
      <c r="DJ10" s="1" t="s">
        <v>222</v>
      </c>
      <c r="DK10" s="1" t="s">
        <v>25</v>
      </c>
      <c r="DL10" s="1" t="s">
        <v>1</v>
      </c>
      <c r="DM10" s="1" t="s">
        <v>4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EA10">
        <v>6</v>
      </c>
      <c r="EB10" s="1" t="s">
        <v>301</v>
      </c>
      <c r="EC10" s="1" t="s">
        <v>443</v>
      </c>
      <c r="ED10" s="1" t="s">
        <v>166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10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4</v>
      </c>
      <c r="FZ10" s="1" t="s">
        <v>469</v>
      </c>
      <c r="GA10" s="1" t="s">
        <v>13</v>
      </c>
      <c r="GB10" s="1" t="s">
        <v>456</v>
      </c>
      <c r="GC10" s="1" t="s">
        <v>4</v>
      </c>
      <c r="GD10" s="1" t="s">
        <v>4</v>
      </c>
      <c r="GE10" s="1" t="s">
        <v>4</v>
      </c>
      <c r="GF10" s="1" t="s">
        <v>4</v>
      </c>
      <c r="GG10" s="1" t="s">
        <v>4</v>
      </c>
      <c r="GH10" s="1" t="s">
        <v>4</v>
      </c>
      <c r="GI10" s="1" t="s">
        <v>4</v>
      </c>
      <c r="GJ10" s="1" t="s">
        <v>5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470</v>
      </c>
      <c r="GP10" s="1" t="s">
        <v>454</v>
      </c>
      <c r="GQ10" s="1" t="s">
        <v>4</v>
      </c>
      <c r="GR10" s="1" t="s">
        <v>4</v>
      </c>
      <c r="GS10" s="1" t="s">
        <v>14</v>
      </c>
      <c r="GT10" s="1" t="s">
        <v>4</v>
      </c>
      <c r="HW10">
        <v>6</v>
      </c>
      <c r="HX10" s="1" t="s">
        <v>132</v>
      </c>
      <c r="HY10" s="1" t="s">
        <v>1</v>
      </c>
    </row>
    <row r="11" spans="1:233">
      <c r="AE11">
        <v>6</v>
      </c>
      <c r="AF11" s="1" t="s">
        <v>15</v>
      </c>
      <c r="AG11" s="1" t="s">
        <v>232</v>
      </c>
      <c r="AH11" s="1" t="s">
        <v>1</v>
      </c>
      <c r="AI11" s="1" t="s">
        <v>4</v>
      </c>
      <c r="AJ11" s="1" t="s">
        <v>4</v>
      </c>
      <c r="AK11" s="1" t="s">
        <v>38</v>
      </c>
      <c r="AL11" s="1" t="s">
        <v>4</v>
      </c>
      <c r="AM11" s="1" t="s">
        <v>185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19</v>
      </c>
      <c r="AS11" s="1" t="s">
        <v>13</v>
      </c>
      <c r="AT11" s="1" t="s">
        <v>233</v>
      </c>
      <c r="AU11" s="1" t="s">
        <v>4</v>
      </c>
      <c r="AV11" s="1" t="s">
        <v>4</v>
      </c>
      <c r="AW11" s="1" t="s">
        <v>4</v>
      </c>
      <c r="AX11" s="1" t="s">
        <v>21</v>
      </c>
      <c r="AY11" s="1" t="s">
        <v>22</v>
      </c>
      <c r="AZ11" s="1" t="s">
        <v>15</v>
      </c>
      <c r="BA11" s="1" t="s">
        <v>23</v>
      </c>
      <c r="BB11" s="1" t="s">
        <v>4</v>
      </c>
      <c r="BC11" s="1" t="s">
        <v>4</v>
      </c>
      <c r="BD11" s="1" t="s">
        <v>24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21</v>
      </c>
      <c r="BK11" s="1" t="s">
        <v>25</v>
      </c>
      <c r="BL11" s="1" t="s">
        <v>4</v>
      </c>
      <c r="BM11" s="1" t="s">
        <v>5</v>
      </c>
      <c r="BN11" s="1" t="s">
        <v>4</v>
      </c>
      <c r="BO11" s="1" t="s">
        <v>2</v>
      </c>
      <c r="BP11" s="1" t="s">
        <v>4</v>
      </c>
      <c r="BQ11" s="1" t="s">
        <v>13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5</v>
      </c>
      <c r="CB11" s="1" t="s">
        <v>294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M11">
        <v>6</v>
      </c>
      <c r="CN11" s="1" t="s">
        <v>435</v>
      </c>
      <c r="CO11" s="1" t="s">
        <v>440</v>
      </c>
      <c r="CP11" s="1" t="s">
        <v>57</v>
      </c>
      <c r="CQ11" s="1" t="s">
        <v>32</v>
      </c>
      <c r="CR11" s="1" t="s">
        <v>49</v>
      </c>
      <c r="CS11" s="1" t="s">
        <v>8</v>
      </c>
      <c r="CT11" s="1" t="s">
        <v>4</v>
      </c>
      <c r="CU11" s="1" t="s">
        <v>54</v>
      </c>
      <c r="CV11" s="1" t="s">
        <v>4</v>
      </c>
      <c r="DG11">
        <v>6</v>
      </c>
      <c r="DH11" s="1" t="s">
        <v>219</v>
      </c>
      <c r="DI11" s="1" t="s">
        <v>223</v>
      </c>
      <c r="DJ11" s="1" t="s">
        <v>224</v>
      </c>
      <c r="DK11" s="1" t="s">
        <v>25</v>
      </c>
      <c r="DL11" s="1" t="s">
        <v>1</v>
      </c>
      <c r="DM11" s="1" t="s">
        <v>4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EA11">
        <v>6</v>
      </c>
      <c r="EB11" s="1" t="s">
        <v>301</v>
      </c>
      <c r="EC11" s="1" t="s">
        <v>444</v>
      </c>
      <c r="ED11" s="1" t="s">
        <v>166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10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4</v>
      </c>
      <c r="FZ11" s="1" t="s">
        <v>465</v>
      </c>
      <c r="GA11" s="1" t="s">
        <v>2</v>
      </c>
      <c r="GB11" s="1" t="s">
        <v>8</v>
      </c>
      <c r="GC11" s="1" t="s">
        <v>3</v>
      </c>
      <c r="GD11" s="1" t="s">
        <v>7</v>
      </c>
      <c r="GE11" s="1" t="s">
        <v>466</v>
      </c>
      <c r="GF11" s="1" t="s">
        <v>466</v>
      </c>
      <c r="GG11" s="1" t="s">
        <v>4</v>
      </c>
      <c r="GH11" s="1" t="s">
        <v>4</v>
      </c>
      <c r="GI11" s="1" t="s">
        <v>434</v>
      </c>
      <c r="GJ11" s="1" t="s">
        <v>452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467</v>
      </c>
      <c r="GP11" s="1" t="s">
        <v>454</v>
      </c>
      <c r="GQ11" s="1" t="s">
        <v>4</v>
      </c>
      <c r="GR11" s="1" t="s">
        <v>4</v>
      </c>
      <c r="GS11" s="1" t="s">
        <v>219</v>
      </c>
      <c r="GT11" s="1" t="s">
        <v>4</v>
      </c>
      <c r="HW11">
        <v>6</v>
      </c>
      <c r="HX11" s="1" t="s">
        <v>147</v>
      </c>
      <c r="HY11" s="1" t="s">
        <v>297</v>
      </c>
    </row>
    <row r="12" spans="1:233">
      <c r="AE12">
        <v>6</v>
      </c>
      <c r="AF12" s="1" t="s">
        <v>14</v>
      </c>
      <c r="AG12" s="1" t="s">
        <v>37</v>
      </c>
      <c r="AH12" s="1" t="s">
        <v>1</v>
      </c>
      <c r="AI12" s="1" t="s">
        <v>4</v>
      </c>
      <c r="AJ12" s="1" t="s">
        <v>4</v>
      </c>
      <c r="AK12" s="1" t="s">
        <v>43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19</v>
      </c>
      <c r="AS12" s="1" t="s">
        <v>5</v>
      </c>
      <c r="AT12" s="1" t="s">
        <v>233</v>
      </c>
      <c r="AU12" s="1" t="s">
        <v>4</v>
      </c>
      <c r="AV12" s="1" t="s">
        <v>40</v>
      </c>
      <c r="AW12" s="1" t="s">
        <v>4</v>
      </c>
      <c r="AX12" s="1" t="s">
        <v>21</v>
      </c>
      <c r="AY12" s="1" t="s">
        <v>22</v>
      </c>
      <c r="AZ12" s="1" t="s">
        <v>14</v>
      </c>
      <c r="BA12" s="1" t="s">
        <v>23</v>
      </c>
      <c r="BB12" s="1" t="s">
        <v>4</v>
      </c>
      <c r="BC12" s="1" t="s">
        <v>4</v>
      </c>
      <c r="BD12" s="1" t="s">
        <v>24</v>
      </c>
      <c r="BE12" s="1" t="s">
        <v>14</v>
      </c>
      <c r="BF12" s="1" t="s">
        <v>23</v>
      </c>
      <c r="BG12" s="1" t="s">
        <v>4</v>
      </c>
      <c r="BH12" s="1" t="s">
        <v>4</v>
      </c>
      <c r="BI12" s="1" t="s">
        <v>4</v>
      </c>
      <c r="BJ12" s="1" t="s">
        <v>21</v>
      </c>
      <c r="BK12" s="1" t="s">
        <v>25</v>
      </c>
      <c r="BL12" s="1" t="s">
        <v>4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13</v>
      </c>
      <c r="BR12" s="1" t="s">
        <v>2</v>
      </c>
      <c r="BS12" s="1" t="s">
        <v>2</v>
      </c>
      <c r="BT12" s="1" t="s">
        <v>2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5</v>
      </c>
      <c r="CB12" s="1" t="s">
        <v>295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M12">
        <v>6</v>
      </c>
      <c r="CN12" s="1" t="s">
        <v>435</v>
      </c>
      <c r="CO12" s="1" t="s">
        <v>441</v>
      </c>
      <c r="CP12" s="1" t="s">
        <v>58</v>
      </c>
      <c r="CQ12" s="1" t="s">
        <v>35</v>
      </c>
      <c r="CR12" s="1" t="s">
        <v>49</v>
      </c>
      <c r="CS12" s="1" t="s">
        <v>8</v>
      </c>
      <c r="CT12" s="1" t="s">
        <v>4</v>
      </c>
      <c r="CU12" s="1" t="s">
        <v>54</v>
      </c>
      <c r="CV12" s="1" t="s">
        <v>4</v>
      </c>
      <c r="DG12">
        <v>6</v>
      </c>
      <c r="DH12" s="1" t="s">
        <v>219</v>
      </c>
      <c r="DI12" s="1" t="s">
        <v>88</v>
      </c>
      <c r="DJ12" s="1" t="s">
        <v>89</v>
      </c>
      <c r="DK12" s="1" t="s">
        <v>25</v>
      </c>
      <c r="DL12" s="1" t="s">
        <v>1</v>
      </c>
      <c r="DM12" s="1" t="s">
        <v>4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EA12">
        <v>6</v>
      </c>
      <c r="EB12" s="1" t="s">
        <v>301</v>
      </c>
      <c r="EC12" s="1" t="s">
        <v>445</v>
      </c>
      <c r="ED12" s="1" t="s">
        <v>166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10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4</v>
      </c>
      <c r="FZ12" s="1" t="s">
        <v>465</v>
      </c>
      <c r="GA12" s="1" t="s">
        <v>2</v>
      </c>
      <c r="GB12" s="1" t="s">
        <v>8</v>
      </c>
      <c r="GC12" s="1" t="s">
        <v>3</v>
      </c>
      <c r="GD12" s="1" t="s">
        <v>7</v>
      </c>
      <c r="GE12" s="1" t="s">
        <v>476</v>
      </c>
      <c r="GF12" s="1" t="s">
        <v>476</v>
      </c>
      <c r="GG12" s="1" t="s">
        <v>4</v>
      </c>
      <c r="GH12" s="1" t="s">
        <v>4</v>
      </c>
      <c r="GI12" s="1" t="s">
        <v>477</v>
      </c>
      <c r="GJ12" s="1" t="s">
        <v>452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467</v>
      </c>
      <c r="GP12" s="1" t="s">
        <v>454</v>
      </c>
      <c r="GQ12" s="1" t="s">
        <v>4</v>
      </c>
      <c r="GR12" s="1" t="s">
        <v>4</v>
      </c>
      <c r="GS12" s="1" t="s">
        <v>219</v>
      </c>
      <c r="GT12" s="1" t="s">
        <v>4</v>
      </c>
      <c r="HW12">
        <v>6</v>
      </c>
      <c r="HX12" s="1" t="s">
        <v>138</v>
      </c>
      <c r="HY12" s="1" t="s">
        <v>4</v>
      </c>
    </row>
    <row r="13" spans="1:233">
      <c r="AE13">
        <v>6</v>
      </c>
      <c r="AF13" s="1" t="s">
        <v>41</v>
      </c>
      <c r="AG13" s="1" t="s">
        <v>42</v>
      </c>
      <c r="AH13" s="1" t="s">
        <v>1</v>
      </c>
      <c r="AI13" s="1" t="s">
        <v>4</v>
      </c>
      <c r="AJ13" s="1" t="s">
        <v>4</v>
      </c>
      <c r="AK13" s="1" t="s">
        <v>63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19</v>
      </c>
      <c r="AS13" s="1" t="s">
        <v>5</v>
      </c>
      <c r="AT13" s="1" t="s">
        <v>233</v>
      </c>
      <c r="AU13" s="1" t="s">
        <v>4</v>
      </c>
      <c r="AV13" s="1" t="s">
        <v>4</v>
      </c>
      <c r="AW13" s="1" t="s">
        <v>4</v>
      </c>
      <c r="AX13" s="1" t="s">
        <v>21</v>
      </c>
      <c r="AY13" s="1" t="s">
        <v>22</v>
      </c>
      <c r="AZ13" s="1" t="s">
        <v>41</v>
      </c>
      <c r="BA13" s="1" t="s">
        <v>23</v>
      </c>
      <c r="BB13" s="1" t="s">
        <v>4</v>
      </c>
      <c r="BC13" s="1" t="s">
        <v>4</v>
      </c>
      <c r="BD13" s="1" t="s">
        <v>24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21</v>
      </c>
      <c r="BK13" s="1" t="s">
        <v>25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133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296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M13">
        <v>6</v>
      </c>
      <c r="CN13" s="1" t="s">
        <v>435</v>
      </c>
      <c r="CO13" s="1" t="s">
        <v>442</v>
      </c>
      <c r="CP13" s="1" t="s">
        <v>59</v>
      </c>
      <c r="CQ13" s="1" t="s">
        <v>36</v>
      </c>
      <c r="CR13" s="1" t="s">
        <v>49</v>
      </c>
      <c r="CS13" s="1" t="s">
        <v>8</v>
      </c>
      <c r="CT13" s="1" t="s">
        <v>4</v>
      </c>
      <c r="CU13" s="1" t="s">
        <v>54</v>
      </c>
      <c r="CV13" s="1" t="s">
        <v>4</v>
      </c>
      <c r="DG13">
        <v>6</v>
      </c>
      <c r="DH13" s="1" t="s">
        <v>219</v>
      </c>
      <c r="DI13" s="1" t="s">
        <v>225</v>
      </c>
      <c r="DJ13" s="1" t="s">
        <v>226</v>
      </c>
      <c r="DK13" s="1" t="s">
        <v>25</v>
      </c>
      <c r="DL13" s="1" t="s">
        <v>1</v>
      </c>
      <c r="DM13" s="1" t="s">
        <v>4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EA13">
        <v>6</v>
      </c>
      <c r="EB13" s="1" t="s">
        <v>301</v>
      </c>
      <c r="EC13" s="1" t="s">
        <v>446</v>
      </c>
      <c r="ED13" s="1" t="s">
        <v>166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10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4</v>
      </c>
      <c r="FZ13" s="1" t="s">
        <v>465</v>
      </c>
      <c r="GA13" s="1" t="s">
        <v>2</v>
      </c>
      <c r="GB13" s="1" t="s">
        <v>8</v>
      </c>
      <c r="GC13" s="1" t="s">
        <v>3</v>
      </c>
      <c r="GD13" s="1" t="s">
        <v>7</v>
      </c>
      <c r="GE13" s="1" t="s">
        <v>478</v>
      </c>
      <c r="GF13" s="1" t="s">
        <v>478</v>
      </c>
      <c r="GG13" s="1" t="s">
        <v>4</v>
      </c>
      <c r="GH13" s="1" t="s">
        <v>4</v>
      </c>
      <c r="GI13" s="1" t="s">
        <v>479</v>
      </c>
      <c r="GJ13" s="1" t="s">
        <v>452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467</v>
      </c>
      <c r="GP13" s="1" t="s">
        <v>454</v>
      </c>
      <c r="GQ13" s="1" t="s">
        <v>4</v>
      </c>
      <c r="GR13" s="1" t="s">
        <v>4</v>
      </c>
      <c r="GS13" s="1" t="s">
        <v>219</v>
      </c>
      <c r="GT13" s="1" t="s">
        <v>4</v>
      </c>
      <c r="HW13">
        <v>6</v>
      </c>
      <c r="HX13" s="1" t="s">
        <v>144</v>
      </c>
      <c r="HY13" s="1" t="s">
        <v>4</v>
      </c>
    </row>
    <row r="14" spans="1:233">
      <c r="AE14">
        <v>6</v>
      </c>
      <c r="AF14" s="1" t="s">
        <v>297</v>
      </c>
      <c r="AG14" s="1" t="s">
        <v>298</v>
      </c>
      <c r="AH14" s="1" t="s">
        <v>4</v>
      </c>
      <c r="AI14" s="1" t="s">
        <v>1</v>
      </c>
      <c r="AJ14" s="1" t="s">
        <v>1</v>
      </c>
      <c r="AK14" s="1" t="s">
        <v>18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19</v>
      </c>
      <c r="AS14" s="1" t="s">
        <v>4</v>
      </c>
      <c r="AT14" s="1" t="s">
        <v>20</v>
      </c>
      <c r="AU14" s="1" t="s">
        <v>4</v>
      </c>
      <c r="AV14" s="1" t="s">
        <v>4</v>
      </c>
      <c r="AW14" s="1" t="s">
        <v>4</v>
      </c>
      <c r="AX14" s="1" t="s">
        <v>4</v>
      </c>
      <c r="AY14" s="1" t="s">
        <v>22</v>
      </c>
      <c r="AZ14" s="1" t="s">
        <v>297</v>
      </c>
      <c r="BA14" s="1" t="s">
        <v>23</v>
      </c>
      <c r="BB14" s="1" t="s">
        <v>4</v>
      </c>
      <c r="BC14" s="1" t="s">
        <v>4</v>
      </c>
      <c r="BD14" s="1" t="s">
        <v>4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21</v>
      </c>
      <c r="BK14" s="1" t="s">
        <v>25</v>
      </c>
      <c r="BL14" s="1" t="s">
        <v>1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5</v>
      </c>
      <c r="BS14" s="1" t="s">
        <v>5</v>
      </c>
      <c r="BT14" s="1" t="s">
        <v>5</v>
      </c>
      <c r="BU14" s="1" t="s">
        <v>5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297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M14">
        <v>6</v>
      </c>
      <c r="CN14" s="1" t="s">
        <v>435</v>
      </c>
      <c r="CO14" s="1" t="s">
        <v>443</v>
      </c>
      <c r="CP14" s="1" t="s">
        <v>60</v>
      </c>
      <c r="CQ14" s="1" t="s">
        <v>38</v>
      </c>
      <c r="CR14" s="1" t="s">
        <v>49</v>
      </c>
      <c r="CS14" s="1" t="s">
        <v>8</v>
      </c>
      <c r="CT14" s="1" t="s">
        <v>4</v>
      </c>
      <c r="CU14" s="1" t="s">
        <v>54</v>
      </c>
      <c r="CV14" s="1" t="s">
        <v>4</v>
      </c>
      <c r="DG14">
        <v>6</v>
      </c>
      <c r="DH14" s="1" t="s">
        <v>219</v>
      </c>
      <c r="DI14" s="1" t="s">
        <v>227</v>
      </c>
      <c r="DJ14" s="1" t="s">
        <v>228</v>
      </c>
      <c r="DK14" s="1" t="s">
        <v>25</v>
      </c>
      <c r="DL14" s="1" t="s">
        <v>1</v>
      </c>
      <c r="DM14" s="1" t="s">
        <v>4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EA14">
        <v>6</v>
      </c>
      <c r="EB14" s="1" t="s">
        <v>301</v>
      </c>
      <c r="EC14" s="1" t="s">
        <v>447</v>
      </c>
      <c r="ED14" s="1" t="s">
        <v>166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10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4</v>
      </c>
      <c r="FZ14" s="1" t="s">
        <v>465</v>
      </c>
      <c r="GA14" s="1" t="s">
        <v>2</v>
      </c>
      <c r="GB14" s="1" t="s">
        <v>8</v>
      </c>
      <c r="GC14" s="1" t="s">
        <v>3</v>
      </c>
      <c r="GD14" s="1" t="s">
        <v>7</v>
      </c>
      <c r="GE14" s="1" t="s">
        <v>480</v>
      </c>
      <c r="GF14" s="1" t="s">
        <v>480</v>
      </c>
      <c r="GG14" s="1" t="s">
        <v>4</v>
      </c>
      <c r="GH14" s="1" t="s">
        <v>4</v>
      </c>
      <c r="GI14" s="1" t="s">
        <v>481</v>
      </c>
      <c r="GJ14" s="1" t="s">
        <v>452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467</v>
      </c>
      <c r="GP14" s="1" t="s">
        <v>454</v>
      </c>
      <c r="GQ14" s="1" t="s">
        <v>4</v>
      </c>
      <c r="GR14" s="1" t="s">
        <v>4</v>
      </c>
      <c r="GS14" s="1" t="s">
        <v>219</v>
      </c>
      <c r="GT14" s="1" t="s">
        <v>4</v>
      </c>
      <c r="HW14">
        <v>6</v>
      </c>
      <c r="HX14" s="1" t="s">
        <v>184</v>
      </c>
      <c r="HY14" s="1" t="s">
        <v>4</v>
      </c>
    </row>
    <row r="15" spans="1:233">
      <c r="AE15">
        <v>6</v>
      </c>
      <c r="AF15" s="1" t="s">
        <v>47</v>
      </c>
      <c r="AG15" s="1" t="s">
        <v>48</v>
      </c>
      <c r="AH15" s="1" t="s">
        <v>1</v>
      </c>
      <c r="AI15" s="1" t="s">
        <v>4</v>
      </c>
      <c r="AJ15" s="1" t="s">
        <v>49</v>
      </c>
      <c r="AK15" s="1" t="s">
        <v>18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19</v>
      </c>
      <c r="AS15" s="1" t="s">
        <v>5</v>
      </c>
      <c r="AT15" s="1" t="s">
        <v>233</v>
      </c>
      <c r="AU15" s="1" t="s">
        <v>4</v>
      </c>
      <c r="AV15" s="1" t="s">
        <v>4</v>
      </c>
      <c r="AW15" s="1" t="s">
        <v>4</v>
      </c>
      <c r="AX15" s="1" t="s">
        <v>21</v>
      </c>
      <c r="AY15" s="1" t="s">
        <v>22</v>
      </c>
      <c r="AZ15" s="1" t="s">
        <v>47</v>
      </c>
      <c r="BA15" s="1" t="s">
        <v>23</v>
      </c>
      <c r="BB15" s="1" t="s">
        <v>4</v>
      </c>
      <c r="BC15" s="1" t="s">
        <v>4</v>
      </c>
      <c r="BD15" s="1" t="s">
        <v>24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21</v>
      </c>
      <c r="BK15" s="1" t="s">
        <v>25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13</v>
      </c>
      <c r="BR15" s="1" t="s">
        <v>2</v>
      </c>
      <c r="BS15" s="1" t="s">
        <v>2</v>
      </c>
      <c r="BT15" s="1" t="s">
        <v>2</v>
      </c>
      <c r="BU15" s="1" t="s">
        <v>312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5</v>
      </c>
      <c r="CB15" s="1" t="s">
        <v>299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M15">
        <v>6</v>
      </c>
      <c r="CN15" s="1" t="s">
        <v>435</v>
      </c>
      <c r="CO15" s="1" t="s">
        <v>444</v>
      </c>
      <c r="CP15" s="1" t="s">
        <v>61</v>
      </c>
      <c r="CQ15" s="1" t="s">
        <v>43</v>
      </c>
      <c r="CR15" s="1" t="s">
        <v>49</v>
      </c>
      <c r="CS15" s="1" t="s">
        <v>8</v>
      </c>
      <c r="CT15" s="1" t="s">
        <v>4</v>
      </c>
      <c r="CU15" s="1" t="s">
        <v>54</v>
      </c>
      <c r="CV15" s="1" t="s">
        <v>4</v>
      </c>
      <c r="DG15">
        <v>6</v>
      </c>
      <c r="DH15" s="1" t="s">
        <v>219</v>
      </c>
      <c r="DI15" s="1" t="s">
        <v>229</v>
      </c>
      <c r="DJ15" s="1" t="s">
        <v>230</v>
      </c>
      <c r="DK15" s="1" t="s">
        <v>25</v>
      </c>
      <c r="DL15" s="1" t="s">
        <v>1</v>
      </c>
      <c r="DM15" s="1" t="s">
        <v>4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EA15">
        <v>6</v>
      </c>
      <c r="EB15" s="1" t="s">
        <v>301</v>
      </c>
      <c r="EC15" s="1" t="s">
        <v>448</v>
      </c>
      <c r="ED15" s="1" t="s">
        <v>166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10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4</v>
      </c>
      <c r="FZ15" s="1" t="s">
        <v>465</v>
      </c>
      <c r="GA15" s="1" t="s">
        <v>2</v>
      </c>
      <c r="GB15" s="1" t="s">
        <v>8</v>
      </c>
      <c r="GC15" s="1" t="s">
        <v>3</v>
      </c>
      <c r="GD15" s="1" t="s">
        <v>7</v>
      </c>
      <c r="GE15" s="1" t="s">
        <v>482</v>
      </c>
      <c r="GF15" s="1" t="s">
        <v>482</v>
      </c>
      <c r="GG15" s="1" t="s">
        <v>4</v>
      </c>
      <c r="GH15" s="1" t="s">
        <v>4</v>
      </c>
      <c r="GI15" s="1" t="s">
        <v>483</v>
      </c>
      <c r="GJ15" s="1" t="s">
        <v>452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467</v>
      </c>
      <c r="GP15" s="1" t="s">
        <v>454</v>
      </c>
      <c r="GQ15" s="1" t="s">
        <v>4</v>
      </c>
      <c r="GR15" s="1" t="s">
        <v>4</v>
      </c>
      <c r="GS15" s="1" t="s">
        <v>219</v>
      </c>
      <c r="GT15" s="1" t="s">
        <v>4</v>
      </c>
      <c r="HW15">
        <v>6</v>
      </c>
      <c r="HX15" s="1" t="s">
        <v>153</v>
      </c>
      <c r="HY15" s="1" t="s">
        <v>4</v>
      </c>
    </row>
    <row r="16" spans="1:233">
      <c r="AE16">
        <v>6</v>
      </c>
      <c r="AF16" s="1" t="s">
        <v>9</v>
      </c>
      <c r="AG16" s="1" t="s">
        <v>51</v>
      </c>
      <c r="AH16" s="1" t="s">
        <v>1</v>
      </c>
      <c r="AI16" s="1" t="s">
        <v>4</v>
      </c>
      <c r="AJ16" s="1" t="s">
        <v>49</v>
      </c>
      <c r="AK16" s="1" t="s">
        <v>27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19</v>
      </c>
      <c r="AS16" s="1" t="s">
        <v>13</v>
      </c>
      <c r="AT16" s="1" t="s">
        <v>233</v>
      </c>
      <c r="AU16" s="1" t="s">
        <v>4</v>
      </c>
      <c r="AV16" s="1" t="s">
        <v>4</v>
      </c>
      <c r="AW16" s="1" t="s">
        <v>4</v>
      </c>
      <c r="AX16" s="1" t="s">
        <v>21</v>
      </c>
      <c r="AY16" s="1" t="s">
        <v>22</v>
      </c>
      <c r="AZ16" s="1" t="s">
        <v>9</v>
      </c>
      <c r="BA16" s="1" t="s">
        <v>23</v>
      </c>
      <c r="BB16" s="1" t="s">
        <v>4</v>
      </c>
      <c r="BC16" s="1" t="s">
        <v>4</v>
      </c>
      <c r="BD16" s="1" t="s">
        <v>24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21</v>
      </c>
      <c r="BK16" s="1" t="s">
        <v>25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13</v>
      </c>
      <c r="BR16" s="1" t="s">
        <v>2</v>
      </c>
      <c r="BS16" s="1" t="s">
        <v>2</v>
      </c>
      <c r="BT16" s="1" t="s">
        <v>2</v>
      </c>
      <c r="BU16" s="1" t="s">
        <v>334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5</v>
      </c>
      <c r="CB16" s="1" t="s">
        <v>300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M16">
        <v>6</v>
      </c>
      <c r="CN16" s="1" t="s">
        <v>435</v>
      </c>
      <c r="CO16" s="1" t="s">
        <v>445</v>
      </c>
      <c r="CP16" s="1" t="s">
        <v>385</v>
      </c>
      <c r="CQ16" s="1" t="s">
        <v>46</v>
      </c>
      <c r="CR16" s="1" t="s">
        <v>49</v>
      </c>
      <c r="CS16" s="1" t="s">
        <v>8</v>
      </c>
      <c r="CT16" s="1" t="s">
        <v>4</v>
      </c>
      <c r="CU16" s="1" t="s">
        <v>54</v>
      </c>
      <c r="CV16" s="1" t="s">
        <v>4</v>
      </c>
      <c r="DG16">
        <v>6</v>
      </c>
      <c r="DH16" s="1" t="s">
        <v>219</v>
      </c>
      <c r="DI16" s="1" t="s">
        <v>76</v>
      </c>
      <c r="DJ16" s="1" t="s">
        <v>77</v>
      </c>
      <c r="DK16" s="1" t="s">
        <v>25</v>
      </c>
      <c r="DL16" s="1" t="s">
        <v>1</v>
      </c>
      <c r="DM16" s="1" t="s">
        <v>4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EA16">
        <v>6</v>
      </c>
      <c r="EB16" s="1" t="s">
        <v>301</v>
      </c>
      <c r="EC16" s="1" t="s">
        <v>449</v>
      </c>
      <c r="ED16" s="1" t="s">
        <v>166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10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4</v>
      </c>
      <c r="FZ16" s="1" t="s">
        <v>465</v>
      </c>
      <c r="GA16" s="1" t="s">
        <v>2</v>
      </c>
      <c r="GB16" s="1" t="s">
        <v>8</v>
      </c>
      <c r="GC16" s="1" t="s">
        <v>3</v>
      </c>
      <c r="GD16" s="1" t="s">
        <v>7</v>
      </c>
      <c r="GE16" s="1" t="s">
        <v>484</v>
      </c>
      <c r="GF16" s="1" t="s">
        <v>484</v>
      </c>
      <c r="GG16" s="1" t="s">
        <v>4</v>
      </c>
      <c r="GH16" s="1" t="s">
        <v>4</v>
      </c>
      <c r="GI16" s="1" t="s">
        <v>485</v>
      </c>
      <c r="GJ16" s="1" t="s">
        <v>452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467</v>
      </c>
      <c r="GP16" s="1" t="s">
        <v>454</v>
      </c>
      <c r="GQ16" s="1" t="s">
        <v>4</v>
      </c>
      <c r="GR16" s="1" t="s">
        <v>4</v>
      </c>
      <c r="GS16" s="1" t="s">
        <v>219</v>
      </c>
      <c r="GT16" s="1" t="s">
        <v>4</v>
      </c>
      <c r="HW16">
        <v>6</v>
      </c>
      <c r="HX16" s="1" t="s">
        <v>154</v>
      </c>
      <c r="HY16" s="1" t="s">
        <v>4</v>
      </c>
    </row>
    <row r="17" spans="31:233">
      <c r="AE17">
        <v>4</v>
      </c>
      <c r="AF17" s="1" t="s">
        <v>16</v>
      </c>
      <c r="AG17" s="1" t="s">
        <v>17</v>
      </c>
      <c r="AH17" s="1" t="s">
        <v>1</v>
      </c>
      <c r="AI17" s="1" t="s">
        <v>4</v>
      </c>
      <c r="AJ17" s="1" t="s">
        <v>4</v>
      </c>
      <c r="AK17" s="1" t="s">
        <v>18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19</v>
      </c>
      <c r="AS17" s="1" t="s">
        <v>5</v>
      </c>
      <c r="AT17" s="1" t="s">
        <v>20</v>
      </c>
      <c r="AU17" s="1" t="s">
        <v>4</v>
      </c>
      <c r="AV17" s="1" t="s">
        <v>4</v>
      </c>
      <c r="AW17" s="1" t="s">
        <v>4</v>
      </c>
      <c r="AX17" s="1" t="s">
        <v>21</v>
      </c>
      <c r="AY17" s="1" t="s">
        <v>22</v>
      </c>
      <c r="AZ17" s="1" t="s">
        <v>16</v>
      </c>
      <c r="BA17" s="1" t="s">
        <v>23</v>
      </c>
      <c r="BB17" s="1" t="s">
        <v>4</v>
      </c>
      <c r="BC17" s="1" t="s">
        <v>4</v>
      </c>
      <c r="BD17" s="1" t="s">
        <v>24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21</v>
      </c>
      <c r="BK17" s="1" t="s">
        <v>25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13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5</v>
      </c>
      <c r="CB17" s="1" t="s">
        <v>235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25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435</v>
      </c>
      <c r="CO17" s="1" t="s">
        <v>446</v>
      </c>
      <c r="CP17" s="1" t="s">
        <v>62</v>
      </c>
      <c r="CQ17" s="1" t="s">
        <v>63</v>
      </c>
      <c r="CR17" s="1" t="s">
        <v>49</v>
      </c>
      <c r="CS17" s="1" t="s">
        <v>8</v>
      </c>
      <c r="CT17" s="1" t="s">
        <v>4</v>
      </c>
      <c r="CU17" s="1" t="s">
        <v>54</v>
      </c>
      <c r="CV17" s="1" t="s">
        <v>4</v>
      </c>
      <c r="DG17">
        <v>6</v>
      </c>
      <c r="DH17" s="1" t="s">
        <v>219</v>
      </c>
      <c r="DI17" s="1" t="s">
        <v>100</v>
      </c>
      <c r="DJ17" s="1" t="s">
        <v>101</v>
      </c>
      <c r="DK17" s="1" t="s">
        <v>25</v>
      </c>
      <c r="DL17" s="1" t="s">
        <v>1</v>
      </c>
      <c r="DM17" s="1" t="s">
        <v>4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EA17">
        <v>6</v>
      </c>
      <c r="EB17" s="1" t="s">
        <v>303</v>
      </c>
      <c r="EC17" s="1" t="s">
        <v>437</v>
      </c>
      <c r="ED17" s="1" t="s">
        <v>166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10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4</v>
      </c>
      <c r="FZ17" s="1" t="s">
        <v>450</v>
      </c>
      <c r="GA17" s="1" t="s">
        <v>2</v>
      </c>
      <c r="GB17" s="1" t="s">
        <v>3</v>
      </c>
      <c r="GC17" s="1" t="s">
        <v>3</v>
      </c>
      <c r="GD17" s="1" t="s">
        <v>451</v>
      </c>
      <c r="GE17" s="1" t="s">
        <v>486</v>
      </c>
      <c r="GF17" s="1" t="s">
        <v>487</v>
      </c>
      <c r="GG17" s="1" t="s">
        <v>488</v>
      </c>
      <c r="GH17" s="1" t="s">
        <v>489</v>
      </c>
      <c r="GI17" s="1" t="s">
        <v>490</v>
      </c>
      <c r="GJ17" s="1" t="s">
        <v>452</v>
      </c>
      <c r="GK17" s="1" t="s">
        <v>491</v>
      </c>
      <c r="GL17" s="1" t="s">
        <v>452</v>
      </c>
      <c r="GM17" s="1" t="s">
        <v>4</v>
      </c>
      <c r="GN17" s="1" t="s">
        <v>5</v>
      </c>
      <c r="GO17" s="1" t="s">
        <v>453</v>
      </c>
      <c r="GP17" s="1" t="s">
        <v>454</v>
      </c>
      <c r="GQ17" s="1" t="s">
        <v>4</v>
      </c>
      <c r="GR17" s="1" t="s">
        <v>4</v>
      </c>
      <c r="GS17" s="1" t="s">
        <v>6</v>
      </c>
      <c r="GT17" s="1" t="s">
        <v>4</v>
      </c>
      <c r="HW17">
        <v>6</v>
      </c>
      <c r="HX17" s="1" t="s">
        <v>155</v>
      </c>
      <c r="HY17" s="1" t="s">
        <v>4</v>
      </c>
    </row>
    <row r="18" spans="31:233">
      <c r="AE18">
        <v>4</v>
      </c>
      <c r="AF18" s="1" t="s">
        <v>12</v>
      </c>
      <c r="AG18" s="1" t="s">
        <v>26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19</v>
      </c>
      <c r="AS18" s="1" t="s">
        <v>2</v>
      </c>
      <c r="AT18" s="1" t="s">
        <v>20</v>
      </c>
      <c r="AU18" s="1" t="s">
        <v>4</v>
      </c>
      <c r="AV18" s="1" t="s">
        <v>4</v>
      </c>
      <c r="AW18" s="1" t="s">
        <v>4</v>
      </c>
      <c r="AX18" s="1" t="s">
        <v>21</v>
      </c>
      <c r="AY18" s="1" t="s">
        <v>8</v>
      </c>
      <c r="AZ18" s="1" t="s">
        <v>12</v>
      </c>
      <c r="BA18" s="1" t="s">
        <v>23</v>
      </c>
      <c r="BB18" s="1" t="s">
        <v>4</v>
      </c>
      <c r="BC18" s="1" t="s">
        <v>4</v>
      </c>
      <c r="BD18" s="1" t="s">
        <v>24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21</v>
      </c>
      <c r="BK18" s="1" t="s">
        <v>25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13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5</v>
      </c>
      <c r="CB18" s="1" t="s">
        <v>236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25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435</v>
      </c>
      <c r="CO18" s="1" t="s">
        <v>447</v>
      </c>
      <c r="CP18" s="1" t="s">
        <v>64</v>
      </c>
      <c r="CQ18" s="1" t="s">
        <v>65</v>
      </c>
      <c r="CR18" s="1" t="s">
        <v>49</v>
      </c>
      <c r="CS18" s="1" t="s">
        <v>8</v>
      </c>
      <c r="CT18" s="1" t="s">
        <v>4</v>
      </c>
      <c r="CU18" s="1" t="s">
        <v>54</v>
      </c>
      <c r="CV18" s="1" t="s">
        <v>4</v>
      </c>
      <c r="DG18">
        <v>6</v>
      </c>
      <c r="DH18" s="1" t="s">
        <v>30</v>
      </c>
      <c r="DI18" s="1" t="s">
        <v>82</v>
      </c>
      <c r="DJ18" s="1" t="s">
        <v>83</v>
      </c>
      <c r="DK18" s="1" t="s">
        <v>25</v>
      </c>
      <c r="DL18" s="1" t="s">
        <v>1</v>
      </c>
      <c r="DM18" s="1" t="s">
        <v>4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EA18">
        <v>6</v>
      </c>
      <c r="EB18" s="1" t="s">
        <v>303</v>
      </c>
      <c r="EC18" s="1" t="s">
        <v>438</v>
      </c>
      <c r="ED18" s="1" t="s">
        <v>166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10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5</v>
      </c>
      <c r="FZ18" s="1" t="s">
        <v>468</v>
      </c>
      <c r="GA18" s="1" t="s">
        <v>2</v>
      </c>
      <c r="GB18" s="1" t="s">
        <v>8</v>
      </c>
      <c r="GC18" s="1" t="s">
        <v>4</v>
      </c>
      <c r="GD18" s="1" t="s">
        <v>4</v>
      </c>
      <c r="GE18" s="1" t="s">
        <v>4</v>
      </c>
      <c r="GF18" s="1" t="s">
        <v>4</v>
      </c>
      <c r="GG18" s="1" t="s">
        <v>4</v>
      </c>
      <c r="GH18" s="1" t="s">
        <v>4</v>
      </c>
      <c r="GI18" s="1" t="s">
        <v>4</v>
      </c>
      <c r="GJ18" s="1" t="s">
        <v>5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4</v>
      </c>
      <c r="GP18" s="1" t="s">
        <v>454</v>
      </c>
      <c r="GQ18" s="1" t="s">
        <v>4</v>
      </c>
      <c r="GR18" s="1" t="s">
        <v>4</v>
      </c>
      <c r="GS18" s="1" t="s">
        <v>47</v>
      </c>
      <c r="GT18" s="1" t="s">
        <v>4</v>
      </c>
      <c r="HW18">
        <v>6</v>
      </c>
      <c r="HX18" s="1" t="s">
        <v>156</v>
      </c>
      <c r="HY18" s="1" t="s">
        <v>5</v>
      </c>
    </row>
    <row r="19" spans="31:233">
      <c r="AE19">
        <v>4</v>
      </c>
      <c r="AF19" s="1" t="s">
        <v>6</v>
      </c>
      <c r="AG19" s="1" t="s">
        <v>28</v>
      </c>
      <c r="AH19" s="1" t="s">
        <v>1</v>
      </c>
      <c r="AI19" s="1" t="s">
        <v>4</v>
      </c>
      <c r="AJ19" s="1" t="s">
        <v>4</v>
      </c>
      <c r="AK19" s="1" t="s">
        <v>29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19</v>
      </c>
      <c r="AS19" s="1" t="s">
        <v>13</v>
      </c>
      <c r="AT19" s="1" t="s">
        <v>20</v>
      </c>
      <c r="AU19" s="1" t="s">
        <v>4</v>
      </c>
      <c r="AV19" s="1" t="s">
        <v>4</v>
      </c>
      <c r="AW19" s="1" t="s">
        <v>4</v>
      </c>
      <c r="AX19" s="1" t="s">
        <v>21</v>
      </c>
      <c r="AY19" s="1" t="s">
        <v>22</v>
      </c>
      <c r="AZ19" s="1" t="s">
        <v>6</v>
      </c>
      <c r="BA19" s="1" t="s">
        <v>23</v>
      </c>
      <c r="BB19" s="1" t="s">
        <v>4</v>
      </c>
      <c r="BC19" s="1" t="s">
        <v>4</v>
      </c>
      <c r="BD19" s="1" t="s">
        <v>24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21</v>
      </c>
      <c r="BK19" s="1" t="s">
        <v>25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13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5</v>
      </c>
      <c r="CB19" s="1" t="s">
        <v>237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25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435</v>
      </c>
      <c r="CO19" s="1" t="s">
        <v>448</v>
      </c>
      <c r="CP19" s="1" t="s">
        <v>66</v>
      </c>
      <c r="CQ19" s="1" t="s">
        <v>67</v>
      </c>
      <c r="CR19" s="1" t="s">
        <v>49</v>
      </c>
      <c r="CS19" s="1" t="s">
        <v>8</v>
      </c>
      <c r="CT19" s="1" t="s">
        <v>4</v>
      </c>
      <c r="CU19" s="1" t="s">
        <v>54</v>
      </c>
      <c r="CV19" s="1" t="s">
        <v>4</v>
      </c>
      <c r="DG19">
        <v>6</v>
      </c>
      <c r="DH19" s="1" t="s">
        <v>30</v>
      </c>
      <c r="DI19" s="1" t="s">
        <v>84</v>
      </c>
      <c r="DJ19" s="1" t="s">
        <v>85</v>
      </c>
      <c r="DK19" s="1" t="s">
        <v>25</v>
      </c>
      <c r="DL19" s="1" t="s">
        <v>1</v>
      </c>
      <c r="DM19" s="1" t="s">
        <v>4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EA19">
        <v>6</v>
      </c>
      <c r="EB19" s="1" t="s">
        <v>303</v>
      </c>
      <c r="EC19" s="1" t="s">
        <v>439</v>
      </c>
      <c r="ED19" s="1" t="s">
        <v>166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10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5</v>
      </c>
      <c r="FZ19" s="1" t="s">
        <v>455</v>
      </c>
      <c r="GA19" s="1" t="s">
        <v>2</v>
      </c>
      <c r="GB19" s="1" t="s">
        <v>456</v>
      </c>
      <c r="GC19" s="1" t="s">
        <v>3</v>
      </c>
      <c r="GD19" s="1" t="s">
        <v>7</v>
      </c>
      <c r="GE19" s="1" t="s">
        <v>472</v>
      </c>
      <c r="GF19" s="1" t="s">
        <v>473</v>
      </c>
      <c r="GG19" s="1" t="s">
        <v>4</v>
      </c>
      <c r="GH19" s="1" t="s">
        <v>4</v>
      </c>
      <c r="GI19" s="1" t="s">
        <v>474</v>
      </c>
      <c r="GJ19" s="1" t="s">
        <v>452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4</v>
      </c>
      <c r="GP19" s="1" t="s">
        <v>454</v>
      </c>
      <c r="GQ19" s="1" t="s">
        <v>4</v>
      </c>
      <c r="GR19" s="1" t="s">
        <v>4</v>
      </c>
      <c r="GS19" s="1" t="s">
        <v>457</v>
      </c>
      <c r="GT19" s="1" t="s">
        <v>4</v>
      </c>
      <c r="HW19">
        <v>6</v>
      </c>
      <c r="HX19" s="1" t="s">
        <v>157</v>
      </c>
      <c r="HY19" s="1" t="s">
        <v>5</v>
      </c>
    </row>
    <row r="20" spans="31:233">
      <c r="AE20">
        <v>4</v>
      </c>
      <c r="AF20" s="1" t="s">
        <v>219</v>
      </c>
      <c r="AG20" s="1" t="s">
        <v>220</v>
      </c>
      <c r="AH20" s="1" t="s">
        <v>1</v>
      </c>
      <c r="AI20" s="1" t="s">
        <v>4</v>
      </c>
      <c r="AJ20" s="1" t="s">
        <v>4</v>
      </c>
      <c r="AK20" s="1" t="s">
        <v>32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19</v>
      </c>
      <c r="AS20" s="1" t="s">
        <v>5</v>
      </c>
      <c r="AT20" s="1" t="s">
        <v>20</v>
      </c>
      <c r="AU20" s="1" t="s">
        <v>4</v>
      </c>
      <c r="AV20" s="1" t="s">
        <v>4</v>
      </c>
      <c r="AW20" s="1" t="s">
        <v>4</v>
      </c>
      <c r="AX20" s="1" t="s">
        <v>21</v>
      </c>
      <c r="AY20" s="1" t="s">
        <v>22</v>
      </c>
      <c r="AZ20" s="1" t="s">
        <v>219</v>
      </c>
      <c r="BA20" s="1" t="s">
        <v>23</v>
      </c>
      <c r="BB20" s="1" t="s">
        <v>4</v>
      </c>
      <c r="BC20" s="1" t="s">
        <v>4</v>
      </c>
      <c r="BD20" s="1" t="s">
        <v>24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21</v>
      </c>
      <c r="BK20" s="1" t="s">
        <v>25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13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5</v>
      </c>
      <c r="CB20" s="1" t="s">
        <v>238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25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435</v>
      </c>
      <c r="CO20" s="1" t="s">
        <v>449</v>
      </c>
      <c r="CP20" s="1" t="s">
        <v>68</v>
      </c>
      <c r="CQ20" s="1" t="s">
        <v>69</v>
      </c>
      <c r="CR20" s="1" t="s">
        <v>49</v>
      </c>
      <c r="CS20" s="1" t="s">
        <v>8</v>
      </c>
      <c r="CT20" s="1" t="s">
        <v>4</v>
      </c>
      <c r="CU20" s="1" t="s">
        <v>54</v>
      </c>
      <c r="CV20" s="1" t="s">
        <v>4</v>
      </c>
      <c r="DG20">
        <v>6</v>
      </c>
      <c r="DH20" s="1" t="s">
        <v>30</v>
      </c>
      <c r="DI20" s="1" t="s">
        <v>86</v>
      </c>
      <c r="DJ20" s="1" t="s">
        <v>87</v>
      </c>
      <c r="DK20" s="1" t="s">
        <v>25</v>
      </c>
      <c r="DL20" s="1" t="s">
        <v>1</v>
      </c>
      <c r="DM20" s="1" t="s">
        <v>4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EA20">
        <v>6</v>
      </c>
      <c r="EB20" s="1" t="s">
        <v>303</v>
      </c>
      <c r="EC20" s="1" t="s">
        <v>440</v>
      </c>
      <c r="ED20" s="1" t="s">
        <v>166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10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5</v>
      </c>
      <c r="FZ20" s="1" t="s">
        <v>461</v>
      </c>
      <c r="GA20" s="1" t="s">
        <v>2</v>
      </c>
      <c r="GB20" s="1" t="s">
        <v>456</v>
      </c>
      <c r="GC20" s="1" t="s">
        <v>3</v>
      </c>
      <c r="GD20" s="1" t="s">
        <v>7</v>
      </c>
      <c r="GE20" s="1" t="s">
        <v>233</v>
      </c>
      <c r="GF20" s="1" t="s">
        <v>166</v>
      </c>
      <c r="GG20" s="1" t="s">
        <v>4</v>
      </c>
      <c r="GH20" s="1" t="s">
        <v>4</v>
      </c>
      <c r="GI20" s="1" t="s">
        <v>475</v>
      </c>
      <c r="GJ20" s="1" t="s">
        <v>452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4</v>
      </c>
      <c r="GP20" s="1" t="s">
        <v>454</v>
      </c>
      <c r="GQ20" s="1" t="s">
        <v>4</v>
      </c>
      <c r="GR20" s="1" t="s">
        <v>4</v>
      </c>
      <c r="GS20" s="1" t="s">
        <v>462</v>
      </c>
      <c r="GT20" s="1" t="s">
        <v>4</v>
      </c>
      <c r="HW20">
        <v>6</v>
      </c>
      <c r="HX20" s="1" t="s">
        <v>145</v>
      </c>
      <c r="HY20" s="1" t="s">
        <v>13</v>
      </c>
    </row>
    <row r="21" spans="31:233">
      <c r="AE21">
        <v>4</v>
      </c>
      <c r="AF21" s="1" t="s">
        <v>30</v>
      </c>
      <c r="AG21" s="1" t="s">
        <v>31</v>
      </c>
      <c r="AH21" s="1" t="s">
        <v>1</v>
      </c>
      <c r="AI21" s="1" t="s">
        <v>4</v>
      </c>
      <c r="AJ21" s="1" t="s">
        <v>4</v>
      </c>
      <c r="AK21" s="1" t="s">
        <v>35</v>
      </c>
      <c r="AL21" s="1" t="s">
        <v>4</v>
      </c>
      <c r="AM21" s="1" t="s">
        <v>4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19</v>
      </c>
      <c r="AS21" s="1" t="s">
        <v>2</v>
      </c>
      <c r="AT21" s="1" t="s">
        <v>20</v>
      </c>
      <c r="AU21" s="1" t="s">
        <v>4</v>
      </c>
      <c r="AV21" s="1" t="s">
        <v>4</v>
      </c>
      <c r="AW21" s="1" t="s">
        <v>4</v>
      </c>
      <c r="AX21" s="1" t="s">
        <v>21</v>
      </c>
      <c r="AY21" s="1" t="s">
        <v>22</v>
      </c>
      <c r="AZ21" s="1" t="s">
        <v>30</v>
      </c>
      <c r="BA21" s="1" t="s">
        <v>23</v>
      </c>
      <c r="BB21" s="1" t="s">
        <v>4</v>
      </c>
      <c r="BC21" s="1" t="s">
        <v>4</v>
      </c>
      <c r="BD21" s="1" t="s">
        <v>24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21</v>
      </c>
      <c r="BK21" s="1" t="s">
        <v>25</v>
      </c>
      <c r="BL21" s="1" t="s">
        <v>4</v>
      </c>
      <c r="BM21" s="1" t="s">
        <v>5</v>
      </c>
      <c r="BN21" s="1" t="s">
        <v>4</v>
      </c>
      <c r="BO21" s="1" t="s">
        <v>4</v>
      </c>
      <c r="BP21" s="1" t="s">
        <v>4</v>
      </c>
      <c r="BQ21" s="1" t="s">
        <v>13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5</v>
      </c>
      <c r="CB21" s="1" t="s">
        <v>239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25</v>
      </c>
      <c r="CJ21" s="1" t="s">
        <v>4</v>
      </c>
      <c r="CK21" s="1" t="s">
        <v>4</v>
      </c>
      <c r="CL21" s="1" t="s">
        <v>4</v>
      </c>
      <c r="CM21">
        <v>4</v>
      </c>
      <c r="CN21" s="1" t="s">
        <v>245</v>
      </c>
      <c r="CO21" s="1" t="s">
        <v>249</v>
      </c>
      <c r="CP21" s="1" t="s">
        <v>53</v>
      </c>
      <c r="CQ21" s="1" t="s">
        <v>18</v>
      </c>
      <c r="CR21" s="1" t="s">
        <v>4</v>
      </c>
      <c r="CS21" s="1" t="s">
        <v>8</v>
      </c>
      <c r="CT21" s="1" t="s">
        <v>4</v>
      </c>
      <c r="CU21" s="1" t="s">
        <v>54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30</v>
      </c>
      <c r="DI21" s="1" t="s">
        <v>88</v>
      </c>
      <c r="DJ21" s="1" t="s">
        <v>89</v>
      </c>
      <c r="DK21" s="1" t="s">
        <v>25</v>
      </c>
      <c r="DL21" s="1" t="s">
        <v>1</v>
      </c>
      <c r="DM21" s="1" t="s">
        <v>4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EA21">
        <v>6</v>
      </c>
      <c r="EB21" s="1" t="s">
        <v>303</v>
      </c>
      <c r="EC21" s="1" t="s">
        <v>441</v>
      </c>
      <c r="ED21" s="1" t="s">
        <v>166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10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5</v>
      </c>
      <c r="FZ21" s="1" t="s">
        <v>463</v>
      </c>
      <c r="GA21" s="1" t="s">
        <v>2</v>
      </c>
      <c r="GB21" s="1" t="s">
        <v>456</v>
      </c>
      <c r="GC21" s="1" t="s">
        <v>3</v>
      </c>
      <c r="GD21" s="1" t="s">
        <v>7</v>
      </c>
      <c r="GE21" s="1" t="s">
        <v>10</v>
      </c>
      <c r="GF21" s="1" t="s">
        <v>2</v>
      </c>
      <c r="GG21" s="1" t="s">
        <v>4</v>
      </c>
      <c r="GH21" s="1" t="s">
        <v>4</v>
      </c>
      <c r="GI21" s="1" t="s">
        <v>11</v>
      </c>
      <c r="GJ21" s="1" t="s">
        <v>452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4</v>
      </c>
      <c r="GP21" s="1" t="s">
        <v>454</v>
      </c>
      <c r="GQ21" s="1" t="s">
        <v>4</v>
      </c>
      <c r="GR21" s="1" t="s">
        <v>4</v>
      </c>
      <c r="GS21" s="1" t="s">
        <v>12</v>
      </c>
      <c r="GT21" s="1" t="s">
        <v>4</v>
      </c>
      <c r="HW21">
        <v>6</v>
      </c>
      <c r="HX21" s="1" t="s">
        <v>146</v>
      </c>
      <c r="HY21" s="1" t="s">
        <v>4</v>
      </c>
    </row>
    <row r="22" spans="31:233">
      <c r="AE22">
        <v>4</v>
      </c>
      <c r="AF22" s="1" t="s">
        <v>33</v>
      </c>
      <c r="AG22" s="1" t="s">
        <v>34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19</v>
      </c>
      <c r="AS22" s="1" t="s">
        <v>2</v>
      </c>
      <c r="AT22" s="1" t="s">
        <v>20</v>
      </c>
      <c r="AU22" s="1" t="s">
        <v>4</v>
      </c>
      <c r="AV22" s="1" t="s">
        <v>4</v>
      </c>
      <c r="AW22" s="1" t="s">
        <v>4</v>
      </c>
      <c r="AX22" s="1" t="s">
        <v>21</v>
      </c>
      <c r="AY22" s="1" t="s">
        <v>22</v>
      </c>
      <c r="AZ22" s="1" t="s">
        <v>33</v>
      </c>
      <c r="BA22" s="1" t="s">
        <v>23</v>
      </c>
      <c r="BB22" s="1" t="s">
        <v>4</v>
      </c>
      <c r="BC22" s="1" t="s">
        <v>4</v>
      </c>
      <c r="BD22" s="1" t="s">
        <v>24</v>
      </c>
      <c r="BE22" s="1" t="s">
        <v>4</v>
      </c>
      <c r="BF22" s="1" t="s">
        <v>4</v>
      </c>
      <c r="BG22" s="1" t="s">
        <v>4</v>
      </c>
      <c r="BH22" s="1" t="s">
        <v>4</v>
      </c>
      <c r="BI22" s="1" t="s">
        <v>4</v>
      </c>
      <c r="BJ22" s="1" t="s">
        <v>21</v>
      </c>
      <c r="BK22" s="1" t="s">
        <v>25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13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240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25</v>
      </c>
      <c r="CJ22" s="1" t="s">
        <v>4</v>
      </c>
      <c r="CK22" s="1" t="s">
        <v>4</v>
      </c>
      <c r="CL22" s="1" t="s">
        <v>4</v>
      </c>
      <c r="CM22">
        <v>4</v>
      </c>
      <c r="CN22" s="1" t="s">
        <v>245</v>
      </c>
      <c r="CO22" s="1" t="s">
        <v>250</v>
      </c>
      <c r="CP22" s="1" t="s">
        <v>55</v>
      </c>
      <c r="CQ22" s="1" t="s">
        <v>27</v>
      </c>
      <c r="CR22" s="1" t="s">
        <v>4</v>
      </c>
      <c r="CS22" s="1" t="s">
        <v>8</v>
      </c>
      <c r="CT22" s="1" t="s">
        <v>4</v>
      </c>
      <c r="CU22" s="1" t="s">
        <v>54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30</v>
      </c>
      <c r="DI22" s="1" t="s">
        <v>90</v>
      </c>
      <c r="DJ22" s="1" t="s">
        <v>91</v>
      </c>
      <c r="DK22" s="1" t="s">
        <v>25</v>
      </c>
      <c r="DL22" s="1" t="s">
        <v>1</v>
      </c>
      <c r="DM22" s="1" t="s">
        <v>4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EA22">
        <v>6</v>
      </c>
      <c r="EB22" s="1" t="s">
        <v>303</v>
      </c>
      <c r="EC22" s="1" t="s">
        <v>442</v>
      </c>
      <c r="ED22" s="1" t="s">
        <v>166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10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5</v>
      </c>
      <c r="FZ22" s="1" t="s">
        <v>458</v>
      </c>
      <c r="GA22" s="1" t="s">
        <v>2</v>
      </c>
      <c r="GB22" s="1" t="s">
        <v>8</v>
      </c>
      <c r="GC22" s="1" t="s">
        <v>459</v>
      </c>
      <c r="GD22" s="1" t="s">
        <v>7</v>
      </c>
      <c r="GE22" s="1" t="s">
        <v>460</v>
      </c>
      <c r="GF22" s="1" t="s">
        <v>460</v>
      </c>
      <c r="GG22" s="1" t="s">
        <v>4</v>
      </c>
      <c r="GH22" s="1" t="s">
        <v>4</v>
      </c>
      <c r="GI22" s="1" t="s">
        <v>4</v>
      </c>
      <c r="GJ22" s="1" t="s">
        <v>452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4</v>
      </c>
      <c r="GP22" s="1" t="s">
        <v>454</v>
      </c>
      <c r="GQ22" s="1" t="s">
        <v>4</v>
      </c>
      <c r="GR22" s="1" t="s">
        <v>4</v>
      </c>
      <c r="GS22" s="1" t="s">
        <v>9</v>
      </c>
      <c r="GT22" s="1" t="s">
        <v>4</v>
      </c>
      <c r="HW22">
        <v>6</v>
      </c>
      <c r="HX22" s="1" t="s">
        <v>148</v>
      </c>
      <c r="HY22" s="1" t="s">
        <v>4</v>
      </c>
    </row>
    <row r="23" spans="31:233">
      <c r="AE23">
        <v>4</v>
      </c>
      <c r="AF23" s="1" t="s">
        <v>15</v>
      </c>
      <c r="AG23" s="1" t="s">
        <v>232</v>
      </c>
      <c r="AH23" s="1" t="s">
        <v>1</v>
      </c>
      <c r="AI23" s="1" t="s">
        <v>4</v>
      </c>
      <c r="AJ23" s="1" t="s">
        <v>4</v>
      </c>
      <c r="AK23" s="1" t="s">
        <v>38</v>
      </c>
      <c r="AL23" s="1" t="s">
        <v>4</v>
      </c>
      <c r="AM23" s="1" t="s">
        <v>185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19</v>
      </c>
      <c r="AS23" s="1" t="s">
        <v>13</v>
      </c>
      <c r="AT23" s="1" t="s">
        <v>20</v>
      </c>
      <c r="AU23" s="1" t="s">
        <v>4</v>
      </c>
      <c r="AV23" s="1" t="s">
        <v>4</v>
      </c>
      <c r="AW23" s="1" t="s">
        <v>4</v>
      </c>
      <c r="AX23" s="1" t="s">
        <v>21</v>
      </c>
      <c r="AY23" s="1" t="s">
        <v>22</v>
      </c>
      <c r="AZ23" s="1" t="s">
        <v>15</v>
      </c>
      <c r="BA23" s="1" t="s">
        <v>23</v>
      </c>
      <c r="BB23" s="1" t="s">
        <v>4</v>
      </c>
      <c r="BC23" s="1" t="s">
        <v>4</v>
      </c>
      <c r="BD23" s="1" t="s">
        <v>24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21</v>
      </c>
      <c r="BK23" s="1" t="s">
        <v>25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13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5</v>
      </c>
      <c r="CB23" s="1" t="s">
        <v>241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25</v>
      </c>
      <c r="CJ23" s="1" t="s">
        <v>4</v>
      </c>
      <c r="CK23" s="1" t="s">
        <v>4</v>
      </c>
      <c r="CL23" s="1" t="s">
        <v>4</v>
      </c>
      <c r="CM23">
        <v>4</v>
      </c>
      <c r="CN23" s="1" t="s">
        <v>245</v>
      </c>
      <c r="CO23" s="1" t="s">
        <v>251</v>
      </c>
      <c r="CP23" s="1" t="s">
        <v>56</v>
      </c>
      <c r="CQ23" s="1" t="s">
        <v>29</v>
      </c>
      <c r="CR23" s="1" t="s">
        <v>4</v>
      </c>
      <c r="CS23" s="1" t="s">
        <v>8</v>
      </c>
      <c r="CT23" s="1" t="s">
        <v>4</v>
      </c>
      <c r="CU23" s="1" t="s">
        <v>54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6</v>
      </c>
      <c r="DH23" s="1" t="s">
        <v>30</v>
      </c>
      <c r="DI23" s="1" t="s">
        <v>92</v>
      </c>
      <c r="DJ23" s="1" t="s">
        <v>93</v>
      </c>
      <c r="DK23" s="1" t="s">
        <v>25</v>
      </c>
      <c r="DL23" s="1" t="s">
        <v>1</v>
      </c>
      <c r="DM23" s="1" t="s">
        <v>4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EA23">
        <v>6</v>
      </c>
      <c r="EB23" s="1" t="s">
        <v>303</v>
      </c>
      <c r="EC23" s="1" t="s">
        <v>443</v>
      </c>
      <c r="ED23" s="1" t="s">
        <v>166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10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5</v>
      </c>
      <c r="FZ23" s="1" t="s">
        <v>464</v>
      </c>
      <c r="GA23" s="1" t="s">
        <v>2</v>
      </c>
      <c r="GB23" s="1" t="s">
        <v>8</v>
      </c>
      <c r="GC23" s="1" t="s">
        <v>4</v>
      </c>
      <c r="GD23" s="1" t="s">
        <v>4</v>
      </c>
      <c r="GE23" s="1" t="s">
        <v>4</v>
      </c>
      <c r="GF23" s="1" t="s">
        <v>4</v>
      </c>
      <c r="GG23" s="1" t="s">
        <v>4</v>
      </c>
      <c r="GH23" s="1" t="s">
        <v>4</v>
      </c>
      <c r="GI23" s="1" t="s">
        <v>4</v>
      </c>
      <c r="GJ23" s="1" t="s">
        <v>5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4</v>
      </c>
      <c r="GP23" s="1" t="s">
        <v>454</v>
      </c>
      <c r="GQ23" s="1" t="s">
        <v>4</v>
      </c>
      <c r="GR23" s="1" t="s">
        <v>4</v>
      </c>
      <c r="GS23" s="1" t="s">
        <v>15</v>
      </c>
      <c r="GT23" s="1" t="s">
        <v>4</v>
      </c>
      <c r="HW23">
        <v>6</v>
      </c>
      <c r="HX23" s="1" t="s">
        <v>152</v>
      </c>
      <c r="HY23" s="1" t="s">
        <v>4</v>
      </c>
    </row>
    <row r="24" spans="31:233">
      <c r="AE24">
        <v>4</v>
      </c>
      <c r="AF24" s="1" t="s">
        <v>14</v>
      </c>
      <c r="AG24" s="1" t="s">
        <v>37</v>
      </c>
      <c r="AH24" s="1" t="s">
        <v>1</v>
      </c>
      <c r="AI24" s="1" t="s">
        <v>4</v>
      </c>
      <c r="AJ24" s="1" t="s">
        <v>4</v>
      </c>
      <c r="AK24" s="1" t="s">
        <v>43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19</v>
      </c>
      <c r="AS24" s="1" t="s">
        <v>5</v>
      </c>
      <c r="AT24" s="1" t="s">
        <v>39</v>
      </c>
      <c r="AU24" s="1" t="s">
        <v>4</v>
      </c>
      <c r="AV24" s="1" t="s">
        <v>40</v>
      </c>
      <c r="AW24" s="1" t="s">
        <v>4</v>
      </c>
      <c r="AX24" s="1" t="s">
        <v>21</v>
      </c>
      <c r="AY24" s="1" t="s">
        <v>22</v>
      </c>
      <c r="AZ24" s="1" t="s">
        <v>14</v>
      </c>
      <c r="BA24" s="1" t="s">
        <v>23</v>
      </c>
      <c r="BB24" s="1" t="s">
        <v>4</v>
      </c>
      <c r="BC24" s="1" t="s">
        <v>4</v>
      </c>
      <c r="BD24" s="1" t="s">
        <v>24</v>
      </c>
      <c r="BE24" s="1" t="s">
        <v>14</v>
      </c>
      <c r="BF24" s="1" t="s">
        <v>23</v>
      </c>
      <c r="BG24" s="1" t="s">
        <v>4</v>
      </c>
      <c r="BH24" s="1" t="s">
        <v>4</v>
      </c>
      <c r="BI24" s="1" t="s">
        <v>4</v>
      </c>
      <c r="BJ24" s="1" t="s">
        <v>21</v>
      </c>
      <c r="BK24" s="1" t="s">
        <v>25</v>
      </c>
      <c r="BL24" s="1" t="s">
        <v>4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13</v>
      </c>
      <c r="BR24" s="1" t="s">
        <v>2</v>
      </c>
      <c r="BS24" s="1" t="s">
        <v>2</v>
      </c>
      <c r="BT24" s="1" t="s">
        <v>2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5</v>
      </c>
      <c r="CB24" s="1" t="s">
        <v>242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25</v>
      </c>
      <c r="CJ24" s="1" t="s">
        <v>4</v>
      </c>
      <c r="CK24" s="1" t="s">
        <v>4</v>
      </c>
      <c r="CL24" s="1" t="s">
        <v>4</v>
      </c>
      <c r="CM24">
        <v>4</v>
      </c>
      <c r="CN24" s="1" t="s">
        <v>245</v>
      </c>
      <c r="CO24" s="1" t="s">
        <v>252</v>
      </c>
      <c r="CP24" s="1" t="s">
        <v>57</v>
      </c>
      <c r="CQ24" s="1" t="s">
        <v>32</v>
      </c>
      <c r="CR24" s="1" t="s">
        <v>4</v>
      </c>
      <c r="CS24" s="1" t="s">
        <v>8</v>
      </c>
      <c r="CT24" s="1" t="s">
        <v>4</v>
      </c>
      <c r="CU24" s="1" t="s">
        <v>54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30</v>
      </c>
      <c r="DI24" s="1" t="s">
        <v>94</v>
      </c>
      <c r="DJ24" s="1" t="s">
        <v>95</v>
      </c>
      <c r="DK24" s="1" t="s">
        <v>25</v>
      </c>
      <c r="DL24" s="1" t="s">
        <v>1</v>
      </c>
      <c r="DM24" s="1" t="s">
        <v>4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EA24">
        <v>6</v>
      </c>
      <c r="EB24" s="1" t="s">
        <v>303</v>
      </c>
      <c r="EC24" s="1" t="s">
        <v>444</v>
      </c>
      <c r="ED24" s="1" t="s">
        <v>166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10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5</v>
      </c>
      <c r="FZ24" s="1" t="s">
        <v>469</v>
      </c>
      <c r="GA24" s="1" t="s">
        <v>13</v>
      </c>
      <c r="GB24" s="1" t="s">
        <v>456</v>
      </c>
      <c r="GC24" s="1" t="s">
        <v>4</v>
      </c>
      <c r="GD24" s="1" t="s">
        <v>4</v>
      </c>
      <c r="GE24" s="1" t="s">
        <v>4</v>
      </c>
      <c r="GF24" s="1" t="s">
        <v>4</v>
      </c>
      <c r="GG24" s="1" t="s">
        <v>4</v>
      </c>
      <c r="GH24" s="1" t="s">
        <v>4</v>
      </c>
      <c r="GI24" s="1" t="s">
        <v>4</v>
      </c>
      <c r="GJ24" s="1" t="s">
        <v>5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470</v>
      </c>
      <c r="GP24" s="1" t="s">
        <v>454</v>
      </c>
      <c r="GQ24" s="1" t="s">
        <v>4</v>
      </c>
      <c r="GR24" s="1" t="s">
        <v>4</v>
      </c>
      <c r="GS24" s="1" t="s">
        <v>14</v>
      </c>
      <c r="GT24" s="1" t="s">
        <v>4</v>
      </c>
      <c r="HW24">
        <v>6</v>
      </c>
      <c r="HX24" s="1" t="s">
        <v>151</v>
      </c>
      <c r="HY24" s="1" t="s">
        <v>4</v>
      </c>
    </row>
    <row r="25" spans="31:233">
      <c r="AE25">
        <v>4</v>
      </c>
      <c r="AF25" s="1" t="s">
        <v>44</v>
      </c>
      <c r="AG25" s="1" t="s">
        <v>45</v>
      </c>
      <c r="AH25" s="1" t="s">
        <v>1</v>
      </c>
      <c r="AI25" s="1" t="s">
        <v>4</v>
      </c>
      <c r="AJ25" s="1" t="s">
        <v>4</v>
      </c>
      <c r="AK25" s="1" t="s">
        <v>46</v>
      </c>
      <c r="AL25" s="1" t="s">
        <v>4</v>
      </c>
      <c r="AM25" s="1" t="s">
        <v>181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19</v>
      </c>
      <c r="AS25" s="1" t="s">
        <v>13</v>
      </c>
      <c r="AT25" s="1" t="s">
        <v>20</v>
      </c>
      <c r="AU25" s="1" t="s">
        <v>4</v>
      </c>
      <c r="AV25" s="1" t="s">
        <v>4</v>
      </c>
      <c r="AW25" s="1" t="s">
        <v>4</v>
      </c>
      <c r="AX25" s="1" t="s">
        <v>21</v>
      </c>
      <c r="AY25" s="1" t="s">
        <v>22</v>
      </c>
      <c r="AZ25" s="1" t="s">
        <v>44</v>
      </c>
      <c r="BA25" s="1" t="s">
        <v>23</v>
      </c>
      <c r="BB25" s="1" t="s">
        <v>4</v>
      </c>
      <c r="BC25" s="1" t="s">
        <v>4</v>
      </c>
      <c r="BD25" s="1" t="s">
        <v>24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21</v>
      </c>
      <c r="BK25" s="1" t="s">
        <v>25</v>
      </c>
      <c r="BL25" s="1" t="s">
        <v>4</v>
      </c>
      <c r="BM25" s="1" t="s">
        <v>5</v>
      </c>
      <c r="BN25" s="1" t="s">
        <v>4</v>
      </c>
      <c r="BO25" s="1" t="s">
        <v>2</v>
      </c>
      <c r="BP25" s="1" t="s">
        <v>4</v>
      </c>
      <c r="BQ25" s="1" t="s">
        <v>13</v>
      </c>
      <c r="BR25" s="1" t="s">
        <v>2</v>
      </c>
      <c r="BS25" s="1" t="s">
        <v>2</v>
      </c>
      <c r="BT25" s="1" t="s">
        <v>2</v>
      </c>
      <c r="BU25" s="1" t="s">
        <v>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5</v>
      </c>
      <c r="CB25" s="1" t="s">
        <v>244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25</v>
      </c>
      <c r="CJ25" s="1" t="s">
        <v>4</v>
      </c>
      <c r="CK25" s="1" t="s">
        <v>4</v>
      </c>
      <c r="CL25" s="1" t="s">
        <v>4</v>
      </c>
      <c r="CM25">
        <v>4</v>
      </c>
      <c r="CN25" s="1" t="s">
        <v>245</v>
      </c>
      <c r="CO25" s="1" t="s">
        <v>253</v>
      </c>
      <c r="CP25" s="1" t="s">
        <v>58</v>
      </c>
      <c r="CQ25" s="1" t="s">
        <v>35</v>
      </c>
      <c r="CR25" s="1" t="s">
        <v>4</v>
      </c>
      <c r="CS25" s="1" t="s">
        <v>8</v>
      </c>
      <c r="CT25" s="1" t="s">
        <v>4</v>
      </c>
      <c r="CU25" s="1" t="s">
        <v>54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6</v>
      </c>
      <c r="DH25" s="1" t="s">
        <v>14</v>
      </c>
      <c r="DI25" s="1" t="s">
        <v>76</v>
      </c>
      <c r="DJ25" s="1" t="s">
        <v>77</v>
      </c>
      <c r="DK25" s="1" t="s">
        <v>25</v>
      </c>
      <c r="DL25" s="1" t="s">
        <v>1</v>
      </c>
      <c r="DM25" s="1" t="s">
        <v>4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EA25">
        <v>6</v>
      </c>
      <c r="EB25" s="1" t="s">
        <v>303</v>
      </c>
      <c r="EC25" s="1" t="s">
        <v>445</v>
      </c>
      <c r="ED25" s="1" t="s">
        <v>166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10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5</v>
      </c>
      <c r="FZ25" s="1" t="s">
        <v>465</v>
      </c>
      <c r="GA25" s="1" t="s">
        <v>2</v>
      </c>
      <c r="GB25" s="1" t="s">
        <v>8</v>
      </c>
      <c r="GC25" s="1" t="s">
        <v>3</v>
      </c>
      <c r="GD25" s="1" t="s">
        <v>7</v>
      </c>
      <c r="GE25" s="1" t="s">
        <v>466</v>
      </c>
      <c r="GF25" s="1" t="s">
        <v>466</v>
      </c>
      <c r="GG25" s="1" t="s">
        <v>4</v>
      </c>
      <c r="GH25" s="1" t="s">
        <v>4</v>
      </c>
      <c r="GI25" s="1" t="s">
        <v>434</v>
      </c>
      <c r="GJ25" s="1" t="s">
        <v>452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467</v>
      </c>
      <c r="GP25" s="1" t="s">
        <v>454</v>
      </c>
      <c r="GQ25" s="1" t="s">
        <v>4</v>
      </c>
      <c r="GR25" s="1" t="s">
        <v>4</v>
      </c>
      <c r="GS25" s="1" t="s">
        <v>219</v>
      </c>
      <c r="GT25" s="1" t="s">
        <v>4</v>
      </c>
      <c r="HW25">
        <v>6</v>
      </c>
      <c r="HX25" s="1" t="s">
        <v>150</v>
      </c>
      <c r="HY25" s="1" t="s">
        <v>4</v>
      </c>
    </row>
    <row r="26" spans="31:233">
      <c r="AE26">
        <v>4</v>
      </c>
      <c r="AF26" s="1" t="s">
        <v>41</v>
      </c>
      <c r="AG26" s="1" t="s">
        <v>42</v>
      </c>
      <c r="AH26" s="1" t="s">
        <v>1</v>
      </c>
      <c r="AI26" s="1" t="s">
        <v>4</v>
      </c>
      <c r="AJ26" s="1" t="s">
        <v>4</v>
      </c>
      <c r="AK26" s="1" t="s">
        <v>63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19</v>
      </c>
      <c r="AS26" s="1" t="s">
        <v>5</v>
      </c>
      <c r="AT26" s="1" t="s">
        <v>233</v>
      </c>
      <c r="AU26" s="1" t="s">
        <v>4</v>
      </c>
      <c r="AV26" s="1" t="s">
        <v>4</v>
      </c>
      <c r="AW26" s="1" t="s">
        <v>4</v>
      </c>
      <c r="AX26" s="1" t="s">
        <v>21</v>
      </c>
      <c r="AY26" s="1" t="s">
        <v>22</v>
      </c>
      <c r="AZ26" s="1" t="s">
        <v>41</v>
      </c>
      <c r="BA26" s="1" t="s">
        <v>23</v>
      </c>
      <c r="BB26" s="1" t="s">
        <v>4</v>
      </c>
      <c r="BC26" s="1" t="s">
        <v>4</v>
      </c>
      <c r="BD26" s="1" t="s">
        <v>24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21</v>
      </c>
      <c r="BK26" s="1" t="s">
        <v>25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50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4</v>
      </c>
      <c r="CB26" s="1" t="s">
        <v>243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25</v>
      </c>
      <c r="CJ26" s="1" t="s">
        <v>4</v>
      </c>
      <c r="CK26" s="1" t="s">
        <v>4</v>
      </c>
      <c r="CL26" s="1" t="s">
        <v>4</v>
      </c>
      <c r="CM26">
        <v>4</v>
      </c>
      <c r="CN26" s="1" t="s">
        <v>245</v>
      </c>
      <c r="CO26" s="1" t="s">
        <v>254</v>
      </c>
      <c r="CP26" s="1" t="s">
        <v>59</v>
      </c>
      <c r="CQ26" s="1" t="s">
        <v>36</v>
      </c>
      <c r="CR26" s="1" t="s">
        <v>4</v>
      </c>
      <c r="CS26" s="1" t="s">
        <v>8</v>
      </c>
      <c r="CT26" s="1" t="s">
        <v>4</v>
      </c>
      <c r="CU26" s="1" t="s">
        <v>54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14</v>
      </c>
      <c r="DI26" s="1" t="s">
        <v>96</v>
      </c>
      <c r="DJ26" s="1" t="s">
        <v>97</v>
      </c>
      <c r="DK26" s="1" t="s">
        <v>25</v>
      </c>
      <c r="DL26" s="1" t="s">
        <v>1</v>
      </c>
      <c r="DM26" s="1" t="s">
        <v>4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EA26">
        <v>6</v>
      </c>
      <c r="EB26" s="1" t="s">
        <v>303</v>
      </c>
      <c r="EC26" s="1" t="s">
        <v>446</v>
      </c>
      <c r="ED26" s="1" t="s">
        <v>166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10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5</v>
      </c>
      <c r="FZ26" s="1" t="s">
        <v>465</v>
      </c>
      <c r="GA26" s="1" t="s">
        <v>2</v>
      </c>
      <c r="GB26" s="1" t="s">
        <v>8</v>
      </c>
      <c r="GC26" s="1" t="s">
        <v>3</v>
      </c>
      <c r="GD26" s="1" t="s">
        <v>7</v>
      </c>
      <c r="GE26" s="1" t="s">
        <v>476</v>
      </c>
      <c r="GF26" s="1" t="s">
        <v>476</v>
      </c>
      <c r="GG26" s="1" t="s">
        <v>4</v>
      </c>
      <c r="GH26" s="1" t="s">
        <v>4</v>
      </c>
      <c r="GI26" s="1" t="s">
        <v>477</v>
      </c>
      <c r="GJ26" s="1" t="s">
        <v>452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467</v>
      </c>
      <c r="GP26" s="1" t="s">
        <v>454</v>
      </c>
      <c r="GQ26" s="1" t="s">
        <v>4</v>
      </c>
      <c r="GR26" s="1" t="s">
        <v>4</v>
      </c>
      <c r="GS26" s="1" t="s">
        <v>219</v>
      </c>
      <c r="GT26" s="1" t="s">
        <v>4</v>
      </c>
      <c r="HW26">
        <v>6</v>
      </c>
      <c r="HX26" s="1" t="s">
        <v>141</v>
      </c>
      <c r="HY26" s="1" t="s">
        <v>286</v>
      </c>
    </row>
    <row r="27" spans="31:233">
      <c r="AE27">
        <v>4</v>
      </c>
      <c r="AF27" s="1" t="s">
        <v>245</v>
      </c>
      <c r="AG27" s="1" t="s">
        <v>246</v>
      </c>
      <c r="AH27" s="1" t="s">
        <v>4</v>
      </c>
      <c r="AI27" s="1" t="s">
        <v>1</v>
      </c>
      <c r="AJ27" s="1" t="s">
        <v>1</v>
      </c>
      <c r="AK27" s="1" t="s">
        <v>18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19</v>
      </c>
      <c r="AS27" s="1" t="s">
        <v>4</v>
      </c>
      <c r="AT27" s="1" t="s">
        <v>20</v>
      </c>
      <c r="AU27" s="1" t="s">
        <v>4</v>
      </c>
      <c r="AV27" s="1" t="s">
        <v>4</v>
      </c>
      <c r="AW27" s="1" t="s">
        <v>4</v>
      </c>
      <c r="AX27" s="1" t="s">
        <v>4</v>
      </c>
      <c r="AY27" s="1" t="s">
        <v>22</v>
      </c>
      <c r="AZ27" s="1" t="s">
        <v>245</v>
      </c>
      <c r="BA27" s="1" t="s">
        <v>23</v>
      </c>
      <c r="BB27" s="1" t="s">
        <v>4</v>
      </c>
      <c r="BC27" s="1" t="s">
        <v>4</v>
      </c>
      <c r="BD27" s="1" t="s">
        <v>4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21</v>
      </c>
      <c r="BK27" s="1" t="s">
        <v>25</v>
      </c>
      <c r="BL27" s="1" t="s">
        <v>1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5</v>
      </c>
      <c r="BS27" s="1" t="s">
        <v>5</v>
      </c>
      <c r="BT27" s="1" t="s">
        <v>5</v>
      </c>
      <c r="BU27" s="1" t="s">
        <v>5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245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25</v>
      </c>
      <c r="CJ27" s="1" t="s">
        <v>4</v>
      </c>
      <c r="CK27" s="1" t="s">
        <v>4</v>
      </c>
      <c r="CL27" s="1" t="s">
        <v>4</v>
      </c>
      <c r="CM27">
        <v>4</v>
      </c>
      <c r="CN27" s="1" t="s">
        <v>245</v>
      </c>
      <c r="CO27" s="1" t="s">
        <v>255</v>
      </c>
      <c r="CP27" s="1" t="s">
        <v>60</v>
      </c>
      <c r="CQ27" s="1" t="s">
        <v>38</v>
      </c>
      <c r="CR27" s="1" t="s">
        <v>4</v>
      </c>
      <c r="CS27" s="1" t="s">
        <v>8</v>
      </c>
      <c r="CT27" s="1" t="s">
        <v>4</v>
      </c>
      <c r="CU27" s="1" t="s">
        <v>54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6</v>
      </c>
      <c r="DH27" s="1" t="s">
        <v>14</v>
      </c>
      <c r="DI27" s="1" t="s">
        <v>98</v>
      </c>
      <c r="DJ27" s="1" t="s">
        <v>99</v>
      </c>
      <c r="DK27" s="1" t="s">
        <v>25</v>
      </c>
      <c r="DL27" s="1" t="s">
        <v>1</v>
      </c>
      <c r="DM27" s="1" t="s">
        <v>4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EA27">
        <v>6</v>
      </c>
      <c r="EB27" s="1" t="s">
        <v>303</v>
      </c>
      <c r="EC27" s="1" t="s">
        <v>447</v>
      </c>
      <c r="ED27" s="1" t="s">
        <v>166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10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5</v>
      </c>
      <c r="FZ27" s="1" t="s">
        <v>465</v>
      </c>
      <c r="GA27" s="1" t="s">
        <v>2</v>
      </c>
      <c r="GB27" s="1" t="s">
        <v>8</v>
      </c>
      <c r="GC27" s="1" t="s">
        <v>3</v>
      </c>
      <c r="GD27" s="1" t="s">
        <v>7</v>
      </c>
      <c r="GE27" s="1" t="s">
        <v>478</v>
      </c>
      <c r="GF27" s="1" t="s">
        <v>478</v>
      </c>
      <c r="GG27" s="1" t="s">
        <v>4</v>
      </c>
      <c r="GH27" s="1" t="s">
        <v>4</v>
      </c>
      <c r="GI27" s="1" t="s">
        <v>479</v>
      </c>
      <c r="GJ27" s="1" t="s">
        <v>452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467</v>
      </c>
      <c r="GP27" s="1" t="s">
        <v>454</v>
      </c>
      <c r="GQ27" s="1" t="s">
        <v>4</v>
      </c>
      <c r="GR27" s="1" t="s">
        <v>4</v>
      </c>
      <c r="GS27" s="1" t="s">
        <v>219</v>
      </c>
      <c r="GT27" s="1" t="s">
        <v>4</v>
      </c>
      <c r="HW27">
        <v>6</v>
      </c>
      <c r="HX27" s="1" t="s">
        <v>158</v>
      </c>
      <c r="HY27" s="1" t="s">
        <v>310</v>
      </c>
    </row>
    <row r="28" spans="31:233">
      <c r="AE28">
        <v>4</v>
      </c>
      <c r="AF28" s="1" t="s">
        <v>47</v>
      </c>
      <c r="AG28" s="1" t="s">
        <v>48</v>
      </c>
      <c r="AH28" s="1" t="s">
        <v>1</v>
      </c>
      <c r="AI28" s="1" t="s">
        <v>4</v>
      </c>
      <c r="AJ28" s="1" t="s">
        <v>49</v>
      </c>
      <c r="AK28" s="1" t="s">
        <v>18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19</v>
      </c>
      <c r="AS28" s="1" t="s">
        <v>5</v>
      </c>
      <c r="AT28" s="1" t="s">
        <v>20</v>
      </c>
      <c r="AU28" s="1" t="s">
        <v>4</v>
      </c>
      <c r="AV28" s="1" t="s">
        <v>4</v>
      </c>
      <c r="AW28" s="1" t="s">
        <v>4</v>
      </c>
      <c r="AX28" s="1" t="s">
        <v>21</v>
      </c>
      <c r="AY28" s="1" t="s">
        <v>22</v>
      </c>
      <c r="AZ28" s="1" t="s">
        <v>47</v>
      </c>
      <c r="BA28" s="1" t="s">
        <v>23</v>
      </c>
      <c r="BB28" s="1" t="s">
        <v>4</v>
      </c>
      <c r="BC28" s="1" t="s">
        <v>4</v>
      </c>
      <c r="BD28" s="1" t="s">
        <v>24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21</v>
      </c>
      <c r="BK28" s="1" t="s">
        <v>25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13</v>
      </c>
      <c r="BR28" s="1" t="s">
        <v>2</v>
      </c>
      <c r="BS28" s="1" t="s">
        <v>2</v>
      </c>
      <c r="BT28" s="1" t="s">
        <v>2</v>
      </c>
      <c r="BU28" s="1" t="s">
        <v>333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5</v>
      </c>
      <c r="CB28" s="1" t="s">
        <v>247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25</v>
      </c>
      <c r="CJ28" s="1" t="s">
        <v>4</v>
      </c>
      <c r="CK28" s="1" t="s">
        <v>4</v>
      </c>
      <c r="CL28" s="1" t="s">
        <v>4</v>
      </c>
      <c r="CM28">
        <v>4</v>
      </c>
      <c r="CN28" s="1" t="s">
        <v>245</v>
      </c>
      <c r="CO28" s="1" t="s">
        <v>256</v>
      </c>
      <c r="CP28" s="1" t="s">
        <v>61</v>
      </c>
      <c r="CQ28" s="1" t="s">
        <v>43</v>
      </c>
      <c r="CR28" s="1" t="s">
        <v>4</v>
      </c>
      <c r="CS28" s="1" t="s">
        <v>8</v>
      </c>
      <c r="CT28" s="1" t="s">
        <v>4</v>
      </c>
      <c r="CU28" s="1" t="s">
        <v>54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14</v>
      </c>
      <c r="DI28" s="1" t="s">
        <v>100</v>
      </c>
      <c r="DJ28" s="1" t="s">
        <v>101</v>
      </c>
      <c r="DK28" s="1" t="s">
        <v>25</v>
      </c>
      <c r="DL28" s="1" t="s">
        <v>1</v>
      </c>
      <c r="DM28" s="1" t="s">
        <v>4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EA28">
        <v>6</v>
      </c>
      <c r="EB28" s="1" t="s">
        <v>303</v>
      </c>
      <c r="EC28" s="1" t="s">
        <v>448</v>
      </c>
      <c r="ED28" s="1" t="s">
        <v>166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10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5</v>
      </c>
      <c r="FZ28" s="1" t="s">
        <v>465</v>
      </c>
      <c r="GA28" s="1" t="s">
        <v>2</v>
      </c>
      <c r="GB28" s="1" t="s">
        <v>8</v>
      </c>
      <c r="GC28" s="1" t="s">
        <v>3</v>
      </c>
      <c r="GD28" s="1" t="s">
        <v>7</v>
      </c>
      <c r="GE28" s="1" t="s">
        <v>480</v>
      </c>
      <c r="GF28" s="1" t="s">
        <v>480</v>
      </c>
      <c r="GG28" s="1" t="s">
        <v>4</v>
      </c>
      <c r="GH28" s="1" t="s">
        <v>4</v>
      </c>
      <c r="GI28" s="1" t="s">
        <v>481</v>
      </c>
      <c r="GJ28" s="1" t="s">
        <v>452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467</v>
      </c>
      <c r="GP28" s="1" t="s">
        <v>454</v>
      </c>
      <c r="GQ28" s="1" t="s">
        <v>4</v>
      </c>
      <c r="GR28" s="1" t="s">
        <v>4</v>
      </c>
      <c r="GS28" s="1" t="s">
        <v>219</v>
      </c>
      <c r="GT28" s="1" t="s">
        <v>4</v>
      </c>
      <c r="HW28">
        <v>6</v>
      </c>
      <c r="HX28" s="1" t="s">
        <v>159</v>
      </c>
      <c r="HY28" s="1" t="s">
        <v>4</v>
      </c>
    </row>
    <row r="29" spans="31:233">
      <c r="AE29">
        <v>4</v>
      </c>
      <c r="AF29" s="1" t="s">
        <v>9</v>
      </c>
      <c r="AG29" s="1" t="s">
        <v>51</v>
      </c>
      <c r="AH29" s="1" t="s">
        <v>1</v>
      </c>
      <c r="AI29" s="1" t="s">
        <v>4</v>
      </c>
      <c r="AJ29" s="1" t="s">
        <v>49</v>
      </c>
      <c r="AK29" s="1" t="s">
        <v>27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19</v>
      </c>
      <c r="AS29" s="1" t="s">
        <v>13</v>
      </c>
      <c r="AT29" s="1" t="s">
        <v>20</v>
      </c>
      <c r="AU29" s="1" t="s">
        <v>4</v>
      </c>
      <c r="AV29" s="1" t="s">
        <v>4</v>
      </c>
      <c r="AW29" s="1" t="s">
        <v>4</v>
      </c>
      <c r="AX29" s="1" t="s">
        <v>21</v>
      </c>
      <c r="AY29" s="1" t="s">
        <v>22</v>
      </c>
      <c r="AZ29" s="1" t="s">
        <v>9</v>
      </c>
      <c r="BA29" s="1" t="s">
        <v>23</v>
      </c>
      <c r="BB29" s="1" t="s">
        <v>4</v>
      </c>
      <c r="BC29" s="1" t="s">
        <v>4</v>
      </c>
      <c r="BD29" s="1" t="s">
        <v>24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21</v>
      </c>
      <c r="BK29" s="1" t="s">
        <v>25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13</v>
      </c>
      <c r="BR29" s="1" t="s">
        <v>2</v>
      </c>
      <c r="BS29" s="1" t="s">
        <v>2</v>
      </c>
      <c r="BT29" s="1" t="s">
        <v>2</v>
      </c>
      <c r="BU29" s="1" t="s">
        <v>384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5</v>
      </c>
      <c r="CB29" s="1" t="s">
        <v>248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25</v>
      </c>
      <c r="CJ29" s="1" t="s">
        <v>4</v>
      </c>
      <c r="CK29" s="1" t="s">
        <v>4</v>
      </c>
      <c r="CL29" s="1" t="s">
        <v>4</v>
      </c>
      <c r="CM29">
        <v>4</v>
      </c>
      <c r="CN29" s="1" t="s">
        <v>245</v>
      </c>
      <c r="CO29" s="1" t="s">
        <v>257</v>
      </c>
      <c r="CP29" s="1" t="s">
        <v>385</v>
      </c>
      <c r="CQ29" s="1" t="s">
        <v>46</v>
      </c>
      <c r="CR29" s="1" t="s">
        <v>4</v>
      </c>
      <c r="CS29" s="1" t="s">
        <v>8</v>
      </c>
      <c r="CT29" s="1" t="s">
        <v>4</v>
      </c>
      <c r="CU29" s="1" t="s">
        <v>54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6</v>
      </c>
      <c r="DH29" s="1" t="s">
        <v>41</v>
      </c>
      <c r="DI29" s="1" t="s">
        <v>82</v>
      </c>
      <c r="DJ29" s="1" t="s">
        <v>83</v>
      </c>
      <c r="DK29" s="1" t="s">
        <v>25</v>
      </c>
      <c r="DL29" s="1" t="s">
        <v>1</v>
      </c>
      <c r="DM29" s="1" t="s">
        <v>4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EA29">
        <v>6</v>
      </c>
      <c r="EB29" s="1" t="s">
        <v>303</v>
      </c>
      <c r="EC29" s="1" t="s">
        <v>449</v>
      </c>
      <c r="ED29" s="1" t="s">
        <v>166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10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5</v>
      </c>
      <c r="FZ29" s="1" t="s">
        <v>465</v>
      </c>
      <c r="GA29" s="1" t="s">
        <v>2</v>
      </c>
      <c r="GB29" s="1" t="s">
        <v>8</v>
      </c>
      <c r="GC29" s="1" t="s">
        <v>3</v>
      </c>
      <c r="GD29" s="1" t="s">
        <v>7</v>
      </c>
      <c r="GE29" s="1" t="s">
        <v>482</v>
      </c>
      <c r="GF29" s="1" t="s">
        <v>482</v>
      </c>
      <c r="GG29" s="1" t="s">
        <v>4</v>
      </c>
      <c r="GH29" s="1" t="s">
        <v>4</v>
      </c>
      <c r="GI29" s="1" t="s">
        <v>483</v>
      </c>
      <c r="GJ29" s="1" t="s">
        <v>452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467</v>
      </c>
      <c r="GP29" s="1" t="s">
        <v>454</v>
      </c>
      <c r="GQ29" s="1" t="s">
        <v>4</v>
      </c>
      <c r="GR29" s="1" t="s">
        <v>4</v>
      </c>
      <c r="GS29" s="1" t="s">
        <v>219</v>
      </c>
      <c r="GT29" s="1" t="s">
        <v>4</v>
      </c>
      <c r="HW29">
        <v>6</v>
      </c>
      <c r="HX29" s="1" t="s">
        <v>160</v>
      </c>
      <c r="HY29" s="1" t="s">
        <v>4</v>
      </c>
    </row>
    <row r="30" spans="31:233">
      <c r="AE30">
        <v>5</v>
      </c>
      <c r="AF30" s="1" t="s">
        <v>16</v>
      </c>
      <c r="AG30" s="1" t="s">
        <v>17</v>
      </c>
      <c r="AH30" s="1" t="s">
        <v>1</v>
      </c>
      <c r="AI30" s="1" t="s">
        <v>4</v>
      </c>
      <c r="AJ30" s="1" t="s">
        <v>4</v>
      </c>
      <c r="AK30" s="1" t="s">
        <v>18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19</v>
      </c>
      <c r="AS30" s="1" t="s">
        <v>5</v>
      </c>
      <c r="AT30" s="1" t="s">
        <v>20</v>
      </c>
      <c r="AU30" s="1" t="s">
        <v>4</v>
      </c>
      <c r="AV30" s="1" t="s">
        <v>4</v>
      </c>
      <c r="AW30" s="1" t="s">
        <v>4</v>
      </c>
      <c r="AX30" s="1" t="s">
        <v>21</v>
      </c>
      <c r="AY30" s="1" t="s">
        <v>22</v>
      </c>
      <c r="AZ30" s="1" t="s">
        <v>16</v>
      </c>
      <c r="BA30" s="1" t="s">
        <v>23</v>
      </c>
      <c r="BB30" s="1" t="s">
        <v>4</v>
      </c>
      <c r="BC30" s="1" t="s">
        <v>4</v>
      </c>
      <c r="BD30" s="1" t="s">
        <v>24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21</v>
      </c>
      <c r="BK30" s="1" t="s">
        <v>25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13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5</v>
      </c>
      <c r="CB30" s="1" t="s">
        <v>235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25</v>
      </c>
      <c r="CJ30" s="1" t="s">
        <v>4</v>
      </c>
      <c r="CK30" s="1" t="s">
        <v>4</v>
      </c>
      <c r="CL30" s="1" t="s">
        <v>4</v>
      </c>
      <c r="CM30">
        <v>4</v>
      </c>
      <c r="CN30" s="1" t="s">
        <v>245</v>
      </c>
      <c r="CO30" s="1" t="s">
        <v>258</v>
      </c>
      <c r="CP30" s="1" t="s">
        <v>62</v>
      </c>
      <c r="CQ30" s="1" t="s">
        <v>63</v>
      </c>
      <c r="CR30" s="1" t="s">
        <v>4</v>
      </c>
      <c r="CS30" s="1" t="s">
        <v>8</v>
      </c>
      <c r="CT30" s="1" t="s">
        <v>4</v>
      </c>
      <c r="CU30" s="1" t="s">
        <v>54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41</v>
      </c>
      <c r="DI30" s="1" t="s">
        <v>84</v>
      </c>
      <c r="DJ30" s="1" t="s">
        <v>85</v>
      </c>
      <c r="DK30" s="1" t="s">
        <v>25</v>
      </c>
      <c r="DL30" s="1" t="s">
        <v>1</v>
      </c>
      <c r="DM30" s="1" t="s">
        <v>4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EA30">
        <v>6</v>
      </c>
      <c r="EB30" s="1" t="s">
        <v>305</v>
      </c>
      <c r="EC30" s="1" t="s">
        <v>437</v>
      </c>
      <c r="ED30" s="1" t="s">
        <v>166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20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5</v>
      </c>
      <c r="FZ30" s="1" t="s">
        <v>465</v>
      </c>
      <c r="GA30" s="1" t="s">
        <v>2</v>
      </c>
      <c r="GB30" s="1" t="s">
        <v>8</v>
      </c>
      <c r="GC30" s="1" t="s">
        <v>3</v>
      </c>
      <c r="GD30" s="1" t="s">
        <v>7</v>
      </c>
      <c r="GE30" s="1" t="s">
        <v>484</v>
      </c>
      <c r="GF30" s="1" t="s">
        <v>484</v>
      </c>
      <c r="GG30" s="1" t="s">
        <v>4</v>
      </c>
      <c r="GH30" s="1" t="s">
        <v>4</v>
      </c>
      <c r="GI30" s="1" t="s">
        <v>485</v>
      </c>
      <c r="GJ30" s="1" t="s">
        <v>452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467</v>
      </c>
      <c r="GP30" s="1" t="s">
        <v>454</v>
      </c>
      <c r="GQ30" s="1" t="s">
        <v>4</v>
      </c>
      <c r="GR30" s="1" t="s">
        <v>4</v>
      </c>
      <c r="GS30" s="1" t="s">
        <v>219</v>
      </c>
      <c r="GT30" s="1" t="s">
        <v>4</v>
      </c>
      <c r="HW30">
        <v>6</v>
      </c>
      <c r="HX30" s="1" t="s">
        <v>161</v>
      </c>
      <c r="HY30" s="1" t="s">
        <v>5</v>
      </c>
    </row>
    <row r="31" spans="31:233">
      <c r="AE31">
        <v>5</v>
      </c>
      <c r="AF31" s="1" t="s">
        <v>12</v>
      </c>
      <c r="AG31" s="1" t="s">
        <v>26</v>
      </c>
      <c r="AH31" s="1" t="s">
        <v>1</v>
      </c>
      <c r="AI31" s="1" t="s">
        <v>4</v>
      </c>
      <c r="AJ31" s="1" t="s">
        <v>4</v>
      </c>
      <c r="AK31" s="1" t="s">
        <v>27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19</v>
      </c>
      <c r="AS31" s="1" t="s">
        <v>2</v>
      </c>
      <c r="AT31" s="1" t="s">
        <v>20</v>
      </c>
      <c r="AU31" s="1" t="s">
        <v>4</v>
      </c>
      <c r="AV31" s="1" t="s">
        <v>4</v>
      </c>
      <c r="AW31" s="1" t="s">
        <v>4</v>
      </c>
      <c r="AX31" s="1" t="s">
        <v>21</v>
      </c>
      <c r="AY31" s="1" t="s">
        <v>8</v>
      </c>
      <c r="AZ31" s="1" t="s">
        <v>12</v>
      </c>
      <c r="BA31" s="1" t="s">
        <v>23</v>
      </c>
      <c r="BB31" s="1" t="s">
        <v>4</v>
      </c>
      <c r="BC31" s="1" t="s">
        <v>4</v>
      </c>
      <c r="BD31" s="1" t="s">
        <v>24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21</v>
      </c>
      <c r="BK31" s="1" t="s">
        <v>25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13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5</v>
      </c>
      <c r="CB31" s="1" t="s">
        <v>236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25</v>
      </c>
      <c r="CJ31" s="1" t="s">
        <v>4</v>
      </c>
      <c r="CK31" s="1" t="s">
        <v>4</v>
      </c>
      <c r="CL31" s="1" t="s">
        <v>4</v>
      </c>
      <c r="CM31">
        <v>4</v>
      </c>
      <c r="CN31" s="1" t="s">
        <v>245</v>
      </c>
      <c r="CO31" s="1" t="s">
        <v>259</v>
      </c>
      <c r="CP31" s="1" t="s">
        <v>64</v>
      </c>
      <c r="CQ31" s="1" t="s">
        <v>65</v>
      </c>
      <c r="CR31" s="1" t="s">
        <v>4</v>
      </c>
      <c r="CS31" s="1" t="s">
        <v>8</v>
      </c>
      <c r="CT31" s="1" t="s">
        <v>4</v>
      </c>
      <c r="CU31" s="1" t="s">
        <v>54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6</v>
      </c>
      <c r="DH31" s="1" t="s">
        <v>41</v>
      </c>
      <c r="DI31" s="1" t="s">
        <v>86</v>
      </c>
      <c r="DJ31" s="1" t="s">
        <v>87</v>
      </c>
      <c r="DK31" s="1" t="s">
        <v>25</v>
      </c>
      <c r="DL31" s="1" t="s">
        <v>1</v>
      </c>
      <c r="DM31" s="1" t="s">
        <v>4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EA31">
        <v>6</v>
      </c>
      <c r="EB31" s="1" t="s">
        <v>305</v>
      </c>
      <c r="EC31" s="1" t="s">
        <v>438</v>
      </c>
      <c r="ED31" s="1" t="s">
        <v>166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20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5</v>
      </c>
      <c r="FZ31" s="1" t="s">
        <v>450</v>
      </c>
      <c r="GA31" s="1" t="s">
        <v>2</v>
      </c>
      <c r="GB31" s="1" t="s">
        <v>3</v>
      </c>
      <c r="GC31" s="1" t="s">
        <v>3</v>
      </c>
      <c r="GD31" s="1" t="s">
        <v>451</v>
      </c>
      <c r="GE31" s="1" t="s">
        <v>486</v>
      </c>
      <c r="GF31" s="1" t="s">
        <v>487</v>
      </c>
      <c r="GG31" s="1" t="s">
        <v>488</v>
      </c>
      <c r="GH31" s="1" t="s">
        <v>489</v>
      </c>
      <c r="GI31" s="1" t="s">
        <v>490</v>
      </c>
      <c r="GJ31" s="1" t="s">
        <v>452</v>
      </c>
      <c r="GK31" s="1" t="s">
        <v>491</v>
      </c>
      <c r="GL31" s="1" t="s">
        <v>452</v>
      </c>
      <c r="GM31" s="1" t="s">
        <v>4</v>
      </c>
      <c r="GN31" s="1" t="s">
        <v>5</v>
      </c>
      <c r="GO31" s="1" t="s">
        <v>453</v>
      </c>
      <c r="GP31" s="1" t="s">
        <v>454</v>
      </c>
      <c r="GQ31" s="1" t="s">
        <v>4</v>
      </c>
      <c r="GR31" s="1" t="s">
        <v>4</v>
      </c>
      <c r="GS31" s="1" t="s">
        <v>6</v>
      </c>
      <c r="GT31" s="1" t="s">
        <v>4</v>
      </c>
      <c r="HW31">
        <v>6</v>
      </c>
      <c r="HX31" s="1" t="s">
        <v>162</v>
      </c>
      <c r="HY31" s="1" t="s">
        <v>1</v>
      </c>
    </row>
    <row r="32" spans="31:233">
      <c r="AE32">
        <v>5</v>
      </c>
      <c r="AF32" s="1" t="s">
        <v>6</v>
      </c>
      <c r="AG32" s="1" t="s">
        <v>28</v>
      </c>
      <c r="AH32" s="1" t="s">
        <v>1</v>
      </c>
      <c r="AI32" s="1" t="s">
        <v>4</v>
      </c>
      <c r="AJ32" s="1" t="s">
        <v>4</v>
      </c>
      <c r="AK32" s="1" t="s">
        <v>29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19</v>
      </c>
      <c r="AS32" s="1" t="s">
        <v>13</v>
      </c>
      <c r="AT32" s="1" t="s">
        <v>20</v>
      </c>
      <c r="AU32" s="1" t="s">
        <v>4</v>
      </c>
      <c r="AV32" s="1" t="s">
        <v>4</v>
      </c>
      <c r="AW32" s="1" t="s">
        <v>4</v>
      </c>
      <c r="AX32" s="1" t="s">
        <v>21</v>
      </c>
      <c r="AY32" s="1" t="s">
        <v>22</v>
      </c>
      <c r="AZ32" s="1" t="s">
        <v>6</v>
      </c>
      <c r="BA32" s="1" t="s">
        <v>23</v>
      </c>
      <c r="BB32" s="1" t="s">
        <v>4</v>
      </c>
      <c r="BC32" s="1" t="s">
        <v>4</v>
      </c>
      <c r="BD32" s="1" t="s">
        <v>24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21</v>
      </c>
      <c r="BK32" s="1" t="s">
        <v>25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13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5</v>
      </c>
      <c r="CB32" s="1" t="s">
        <v>237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25</v>
      </c>
      <c r="CJ32" s="1" t="s">
        <v>4</v>
      </c>
      <c r="CK32" s="1" t="s">
        <v>4</v>
      </c>
      <c r="CL32" s="1" t="s">
        <v>4</v>
      </c>
      <c r="CM32">
        <v>4</v>
      </c>
      <c r="CN32" s="1" t="s">
        <v>245</v>
      </c>
      <c r="CO32" s="1" t="s">
        <v>260</v>
      </c>
      <c r="CP32" s="1" t="s">
        <v>66</v>
      </c>
      <c r="CQ32" s="1" t="s">
        <v>67</v>
      </c>
      <c r="CR32" s="1" t="s">
        <v>4</v>
      </c>
      <c r="CS32" s="1" t="s">
        <v>8</v>
      </c>
      <c r="CT32" s="1" t="s">
        <v>4</v>
      </c>
      <c r="CU32" s="1" t="s">
        <v>54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41</v>
      </c>
      <c r="DI32" s="1" t="s">
        <v>102</v>
      </c>
      <c r="DJ32" s="1" t="s">
        <v>103</v>
      </c>
      <c r="DK32" s="1" t="s">
        <v>25</v>
      </c>
      <c r="DL32" s="1" t="s">
        <v>1</v>
      </c>
      <c r="DM32" s="1" t="s">
        <v>4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EA32">
        <v>6</v>
      </c>
      <c r="EB32" s="1" t="s">
        <v>305</v>
      </c>
      <c r="EC32" s="1" t="s">
        <v>439</v>
      </c>
      <c r="ED32" s="1" t="s">
        <v>166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20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HW32">
        <v>6</v>
      </c>
      <c r="HX32" s="1" t="s">
        <v>163</v>
      </c>
      <c r="HY32" s="1" t="s">
        <v>1</v>
      </c>
    </row>
    <row r="33" spans="31:233">
      <c r="AE33">
        <v>5</v>
      </c>
      <c r="AF33" s="1" t="s">
        <v>219</v>
      </c>
      <c r="AG33" s="1" t="s">
        <v>220</v>
      </c>
      <c r="AH33" s="1" t="s">
        <v>1</v>
      </c>
      <c r="AI33" s="1" t="s">
        <v>4</v>
      </c>
      <c r="AJ33" s="1" t="s">
        <v>4</v>
      </c>
      <c r="AK33" s="1" t="s">
        <v>32</v>
      </c>
      <c r="AL33" s="1" t="s">
        <v>4</v>
      </c>
      <c r="AM33" s="1" t="s">
        <v>4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19</v>
      </c>
      <c r="AS33" s="1" t="s">
        <v>5</v>
      </c>
      <c r="AT33" s="1" t="s">
        <v>20</v>
      </c>
      <c r="AU33" s="1" t="s">
        <v>4</v>
      </c>
      <c r="AV33" s="1" t="s">
        <v>4</v>
      </c>
      <c r="AW33" s="1" t="s">
        <v>4</v>
      </c>
      <c r="AX33" s="1" t="s">
        <v>21</v>
      </c>
      <c r="AY33" s="1" t="s">
        <v>22</v>
      </c>
      <c r="AZ33" s="1" t="s">
        <v>219</v>
      </c>
      <c r="BA33" s="1" t="s">
        <v>23</v>
      </c>
      <c r="BB33" s="1" t="s">
        <v>4</v>
      </c>
      <c r="BC33" s="1" t="s">
        <v>4</v>
      </c>
      <c r="BD33" s="1" t="s">
        <v>24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21</v>
      </c>
      <c r="BK33" s="1" t="s">
        <v>25</v>
      </c>
      <c r="BL33" s="1" t="s">
        <v>4</v>
      </c>
      <c r="BM33" s="1" t="s">
        <v>5</v>
      </c>
      <c r="BN33" s="1" t="s">
        <v>4</v>
      </c>
      <c r="BO33" s="1" t="s">
        <v>4</v>
      </c>
      <c r="BP33" s="1" t="s">
        <v>4</v>
      </c>
      <c r="BQ33" s="1" t="s">
        <v>13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5</v>
      </c>
      <c r="CB33" s="1" t="s">
        <v>238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25</v>
      </c>
      <c r="CJ33" s="1" t="s">
        <v>4</v>
      </c>
      <c r="CK33" s="1" t="s">
        <v>4</v>
      </c>
      <c r="CL33" s="1" t="s">
        <v>4</v>
      </c>
      <c r="CM33">
        <v>4</v>
      </c>
      <c r="CN33" s="1" t="s">
        <v>245</v>
      </c>
      <c r="CO33" s="1" t="s">
        <v>261</v>
      </c>
      <c r="CP33" s="1" t="s">
        <v>68</v>
      </c>
      <c r="CQ33" s="1" t="s">
        <v>69</v>
      </c>
      <c r="CR33" s="1" t="s">
        <v>4</v>
      </c>
      <c r="CS33" s="1" t="s">
        <v>8</v>
      </c>
      <c r="CT33" s="1" t="s">
        <v>4</v>
      </c>
      <c r="CU33" s="1" t="s">
        <v>54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6</v>
      </c>
      <c r="DH33" s="1" t="s">
        <v>41</v>
      </c>
      <c r="DI33" s="1" t="s">
        <v>104</v>
      </c>
      <c r="DJ33" s="1" t="s">
        <v>105</v>
      </c>
      <c r="DK33" s="1" t="s">
        <v>25</v>
      </c>
      <c r="DL33" s="1" t="s">
        <v>1</v>
      </c>
      <c r="DM33" s="1" t="s">
        <v>4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EA33">
        <v>6</v>
      </c>
      <c r="EB33" s="1" t="s">
        <v>305</v>
      </c>
      <c r="EC33" s="1" t="s">
        <v>440</v>
      </c>
      <c r="ED33" s="1" t="s">
        <v>166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20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HW33">
        <v>6</v>
      </c>
      <c r="HX33" s="1" t="s">
        <v>140</v>
      </c>
      <c r="HY33" s="1" t="s">
        <v>4</v>
      </c>
    </row>
    <row r="34" spans="31:233">
      <c r="AE34">
        <v>5</v>
      </c>
      <c r="AF34" s="1" t="s">
        <v>30</v>
      </c>
      <c r="AG34" s="1" t="s">
        <v>31</v>
      </c>
      <c r="AH34" s="1" t="s">
        <v>1</v>
      </c>
      <c r="AI34" s="1" t="s">
        <v>4</v>
      </c>
      <c r="AJ34" s="1" t="s">
        <v>4</v>
      </c>
      <c r="AK34" s="1" t="s">
        <v>35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19</v>
      </c>
      <c r="AS34" s="1" t="s">
        <v>2</v>
      </c>
      <c r="AT34" s="1" t="s">
        <v>20</v>
      </c>
      <c r="AU34" s="1" t="s">
        <v>4</v>
      </c>
      <c r="AV34" s="1" t="s">
        <v>4</v>
      </c>
      <c r="AW34" s="1" t="s">
        <v>4</v>
      </c>
      <c r="AX34" s="1" t="s">
        <v>21</v>
      </c>
      <c r="AY34" s="1" t="s">
        <v>22</v>
      </c>
      <c r="AZ34" s="1" t="s">
        <v>30</v>
      </c>
      <c r="BA34" s="1" t="s">
        <v>23</v>
      </c>
      <c r="BB34" s="1" t="s">
        <v>4</v>
      </c>
      <c r="BC34" s="1" t="s">
        <v>4</v>
      </c>
      <c r="BD34" s="1" t="s">
        <v>24</v>
      </c>
      <c r="BE34" s="1" t="s">
        <v>4</v>
      </c>
      <c r="BF34" s="1" t="s">
        <v>4</v>
      </c>
      <c r="BG34" s="1" t="s">
        <v>4</v>
      </c>
      <c r="BH34" s="1" t="s">
        <v>4</v>
      </c>
      <c r="BI34" s="1" t="s">
        <v>4</v>
      </c>
      <c r="BJ34" s="1" t="s">
        <v>21</v>
      </c>
      <c r="BK34" s="1" t="s">
        <v>25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13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239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25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245</v>
      </c>
      <c r="CO34" s="1" t="s">
        <v>249</v>
      </c>
      <c r="CP34" s="1" t="s">
        <v>53</v>
      </c>
      <c r="CQ34" s="1" t="s">
        <v>18</v>
      </c>
      <c r="CR34" s="1" t="s">
        <v>4</v>
      </c>
      <c r="CS34" s="1" t="s">
        <v>8</v>
      </c>
      <c r="CT34" s="1" t="s">
        <v>4</v>
      </c>
      <c r="CU34" s="1" t="s">
        <v>54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41</v>
      </c>
      <c r="DI34" s="1" t="s">
        <v>106</v>
      </c>
      <c r="DJ34" s="1" t="s">
        <v>107</v>
      </c>
      <c r="DK34" s="1" t="s">
        <v>25</v>
      </c>
      <c r="DL34" s="1" t="s">
        <v>1</v>
      </c>
      <c r="DM34" s="1" t="s">
        <v>4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EA34">
        <v>6</v>
      </c>
      <c r="EB34" s="1" t="s">
        <v>305</v>
      </c>
      <c r="EC34" s="1" t="s">
        <v>441</v>
      </c>
      <c r="ED34" s="1" t="s">
        <v>166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20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HW34">
        <v>6</v>
      </c>
      <c r="HX34" s="1" t="s">
        <v>164</v>
      </c>
      <c r="HY34" s="1" t="s">
        <v>2</v>
      </c>
    </row>
    <row r="35" spans="31:233">
      <c r="AE35">
        <v>5</v>
      </c>
      <c r="AF35" s="1" t="s">
        <v>33</v>
      </c>
      <c r="AG35" s="1" t="s">
        <v>34</v>
      </c>
      <c r="AH35" s="1" t="s">
        <v>1</v>
      </c>
      <c r="AI35" s="1" t="s">
        <v>4</v>
      </c>
      <c r="AJ35" s="1" t="s">
        <v>4</v>
      </c>
      <c r="AK35" s="1" t="s">
        <v>36</v>
      </c>
      <c r="AL35" s="1" t="s">
        <v>4</v>
      </c>
      <c r="AM35" s="1" t="s">
        <v>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19</v>
      </c>
      <c r="AS35" s="1" t="s">
        <v>2</v>
      </c>
      <c r="AT35" s="1" t="s">
        <v>20</v>
      </c>
      <c r="AU35" s="1" t="s">
        <v>4</v>
      </c>
      <c r="AV35" s="1" t="s">
        <v>4</v>
      </c>
      <c r="AW35" s="1" t="s">
        <v>4</v>
      </c>
      <c r="AX35" s="1" t="s">
        <v>21</v>
      </c>
      <c r="AY35" s="1" t="s">
        <v>22</v>
      </c>
      <c r="AZ35" s="1" t="s">
        <v>33</v>
      </c>
      <c r="BA35" s="1" t="s">
        <v>23</v>
      </c>
      <c r="BB35" s="1" t="s">
        <v>4</v>
      </c>
      <c r="BC35" s="1" t="s">
        <v>4</v>
      </c>
      <c r="BD35" s="1" t="s">
        <v>24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21</v>
      </c>
      <c r="BK35" s="1" t="s">
        <v>25</v>
      </c>
      <c r="BL35" s="1" t="s">
        <v>4</v>
      </c>
      <c r="BM35" s="1" t="s">
        <v>5</v>
      </c>
      <c r="BN35" s="1" t="s">
        <v>4</v>
      </c>
      <c r="BO35" s="1" t="s">
        <v>4</v>
      </c>
      <c r="BP35" s="1" t="s">
        <v>4</v>
      </c>
      <c r="BQ35" s="1" t="s">
        <v>13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5</v>
      </c>
      <c r="CB35" s="1" t="s">
        <v>240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25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245</v>
      </c>
      <c r="CO35" s="1" t="s">
        <v>250</v>
      </c>
      <c r="CP35" s="1" t="s">
        <v>55</v>
      </c>
      <c r="CQ35" s="1" t="s">
        <v>27</v>
      </c>
      <c r="CR35" s="1" t="s">
        <v>4</v>
      </c>
      <c r="CS35" s="1" t="s">
        <v>8</v>
      </c>
      <c r="CT35" s="1" t="s">
        <v>4</v>
      </c>
      <c r="CU35" s="1" t="s">
        <v>54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6</v>
      </c>
      <c r="DH35" s="1" t="s">
        <v>41</v>
      </c>
      <c r="DI35" s="1" t="s">
        <v>108</v>
      </c>
      <c r="DJ35" s="1" t="s">
        <v>109</v>
      </c>
      <c r="DK35" s="1" t="s">
        <v>25</v>
      </c>
      <c r="DL35" s="1" t="s">
        <v>1</v>
      </c>
      <c r="DM35" s="1" t="s">
        <v>4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EA35">
        <v>6</v>
      </c>
      <c r="EB35" s="1" t="s">
        <v>305</v>
      </c>
      <c r="EC35" s="1" t="s">
        <v>442</v>
      </c>
      <c r="ED35" s="1" t="s">
        <v>166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20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HW35">
        <v>4</v>
      </c>
      <c r="HX35" s="1" t="s">
        <v>131</v>
      </c>
      <c r="HY35" s="1" t="s">
        <v>4</v>
      </c>
    </row>
    <row r="36" spans="31:233">
      <c r="AE36">
        <v>5</v>
      </c>
      <c r="AF36" s="1" t="s">
        <v>15</v>
      </c>
      <c r="AG36" s="1" t="s">
        <v>232</v>
      </c>
      <c r="AH36" s="1" t="s">
        <v>1</v>
      </c>
      <c r="AI36" s="1" t="s">
        <v>4</v>
      </c>
      <c r="AJ36" s="1" t="s">
        <v>4</v>
      </c>
      <c r="AK36" s="1" t="s">
        <v>38</v>
      </c>
      <c r="AL36" s="1" t="s">
        <v>4</v>
      </c>
      <c r="AM36" s="1" t="s">
        <v>185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19</v>
      </c>
      <c r="AS36" s="1" t="s">
        <v>13</v>
      </c>
      <c r="AT36" s="1" t="s">
        <v>20</v>
      </c>
      <c r="AU36" s="1" t="s">
        <v>4</v>
      </c>
      <c r="AV36" s="1" t="s">
        <v>4</v>
      </c>
      <c r="AW36" s="1" t="s">
        <v>4</v>
      </c>
      <c r="AX36" s="1" t="s">
        <v>21</v>
      </c>
      <c r="AY36" s="1" t="s">
        <v>22</v>
      </c>
      <c r="AZ36" s="1" t="s">
        <v>15</v>
      </c>
      <c r="BA36" s="1" t="s">
        <v>23</v>
      </c>
      <c r="BB36" s="1" t="s">
        <v>4</v>
      </c>
      <c r="BC36" s="1" t="s">
        <v>4</v>
      </c>
      <c r="BD36" s="1" t="s">
        <v>24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21</v>
      </c>
      <c r="BK36" s="1" t="s">
        <v>25</v>
      </c>
      <c r="BL36" s="1" t="s">
        <v>4</v>
      </c>
      <c r="BM36" s="1" t="s">
        <v>5</v>
      </c>
      <c r="BN36" s="1" t="s">
        <v>4</v>
      </c>
      <c r="BO36" s="1" t="s">
        <v>2</v>
      </c>
      <c r="BP36" s="1" t="s">
        <v>4</v>
      </c>
      <c r="BQ36" s="1" t="s">
        <v>13</v>
      </c>
      <c r="BR36" s="1" t="s">
        <v>2</v>
      </c>
      <c r="BS36" s="1" t="s">
        <v>2</v>
      </c>
      <c r="BT36" s="1" t="s">
        <v>2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5</v>
      </c>
      <c r="CB36" s="1" t="s">
        <v>241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25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245</v>
      </c>
      <c r="CO36" s="1" t="s">
        <v>251</v>
      </c>
      <c r="CP36" s="1" t="s">
        <v>56</v>
      </c>
      <c r="CQ36" s="1" t="s">
        <v>29</v>
      </c>
      <c r="CR36" s="1" t="s">
        <v>4</v>
      </c>
      <c r="CS36" s="1" t="s">
        <v>8</v>
      </c>
      <c r="CT36" s="1" t="s">
        <v>4</v>
      </c>
      <c r="CU36" s="1" t="s">
        <v>54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41</v>
      </c>
      <c r="DI36" s="1" t="s">
        <v>110</v>
      </c>
      <c r="DJ36" s="1" t="s">
        <v>111</v>
      </c>
      <c r="DK36" s="1" t="s">
        <v>25</v>
      </c>
      <c r="DL36" s="1" t="s">
        <v>1</v>
      </c>
      <c r="DM36" s="1" t="s">
        <v>4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EA36">
        <v>6</v>
      </c>
      <c r="EB36" s="1" t="s">
        <v>305</v>
      </c>
      <c r="EC36" s="1" t="s">
        <v>443</v>
      </c>
      <c r="ED36" s="1" t="s">
        <v>166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20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HW36">
        <v>4</v>
      </c>
      <c r="HX36" s="1" t="s">
        <v>132</v>
      </c>
      <c r="HY36" s="1" t="s">
        <v>133</v>
      </c>
    </row>
    <row r="37" spans="31:233">
      <c r="AE37">
        <v>5</v>
      </c>
      <c r="AF37" s="1" t="s">
        <v>14</v>
      </c>
      <c r="AG37" s="1" t="s">
        <v>37</v>
      </c>
      <c r="AH37" s="1" t="s">
        <v>1</v>
      </c>
      <c r="AI37" s="1" t="s">
        <v>4</v>
      </c>
      <c r="AJ37" s="1" t="s">
        <v>4</v>
      </c>
      <c r="AK37" s="1" t="s">
        <v>43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19</v>
      </c>
      <c r="AS37" s="1" t="s">
        <v>5</v>
      </c>
      <c r="AT37" s="1" t="s">
        <v>39</v>
      </c>
      <c r="AU37" s="1" t="s">
        <v>4</v>
      </c>
      <c r="AV37" s="1" t="s">
        <v>40</v>
      </c>
      <c r="AW37" s="1" t="s">
        <v>4</v>
      </c>
      <c r="AX37" s="1" t="s">
        <v>21</v>
      </c>
      <c r="AY37" s="1" t="s">
        <v>22</v>
      </c>
      <c r="AZ37" s="1" t="s">
        <v>14</v>
      </c>
      <c r="BA37" s="1" t="s">
        <v>23</v>
      </c>
      <c r="BB37" s="1" t="s">
        <v>4</v>
      </c>
      <c r="BC37" s="1" t="s">
        <v>4</v>
      </c>
      <c r="BD37" s="1" t="s">
        <v>24</v>
      </c>
      <c r="BE37" s="1" t="s">
        <v>14</v>
      </c>
      <c r="BF37" s="1" t="s">
        <v>23</v>
      </c>
      <c r="BG37" s="1" t="s">
        <v>4</v>
      </c>
      <c r="BH37" s="1" t="s">
        <v>4</v>
      </c>
      <c r="BI37" s="1" t="s">
        <v>4</v>
      </c>
      <c r="BJ37" s="1" t="s">
        <v>21</v>
      </c>
      <c r="BK37" s="1" t="s">
        <v>25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13</v>
      </c>
      <c r="BR37" s="1" t="s">
        <v>2</v>
      </c>
      <c r="BS37" s="1" t="s">
        <v>2</v>
      </c>
      <c r="BT37" s="1" t="s">
        <v>2</v>
      </c>
      <c r="BU37" s="1" t="s">
        <v>5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5</v>
      </c>
      <c r="CB37" s="1" t="s">
        <v>242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25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245</v>
      </c>
      <c r="CO37" s="1" t="s">
        <v>252</v>
      </c>
      <c r="CP37" s="1" t="s">
        <v>57</v>
      </c>
      <c r="CQ37" s="1" t="s">
        <v>32</v>
      </c>
      <c r="CR37" s="1" t="s">
        <v>4</v>
      </c>
      <c r="CS37" s="1" t="s">
        <v>8</v>
      </c>
      <c r="CT37" s="1" t="s">
        <v>4</v>
      </c>
      <c r="CU37" s="1" t="s">
        <v>54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6</v>
      </c>
      <c r="DH37" s="1" t="s">
        <v>41</v>
      </c>
      <c r="DI37" s="1" t="s">
        <v>112</v>
      </c>
      <c r="DJ37" s="1" t="s">
        <v>113</v>
      </c>
      <c r="DK37" s="1" t="s">
        <v>25</v>
      </c>
      <c r="DL37" s="1" t="s">
        <v>1</v>
      </c>
      <c r="DM37" s="1" t="s">
        <v>4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EA37">
        <v>6</v>
      </c>
      <c r="EB37" s="1" t="s">
        <v>305</v>
      </c>
      <c r="EC37" s="1" t="s">
        <v>444</v>
      </c>
      <c r="ED37" s="1" t="s">
        <v>166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20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HW37">
        <v>4</v>
      </c>
      <c r="HX37" s="1" t="s">
        <v>134</v>
      </c>
      <c r="HY37" s="1" t="s">
        <v>4</v>
      </c>
    </row>
    <row r="38" spans="31:233">
      <c r="AE38">
        <v>5</v>
      </c>
      <c r="AF38" s="1" t="s">
        <v>44</v>
      </c>
      <c r="AG38" s="1" t="s">
        <v>45</v>
      </c>
      <c r="AH38" s="1" t="s">
        <v>1</v>
      </c>
      <c r="AI38" s="1" t="s">
        <v>4</v>
      </c>
      <c r="AJ38" s="1" t="s">
        <v>4</v>
      </c>
      <c r="AK38" s="1" t="s">
        <v>46</v>
      </c>
      <c r="AL38" s="1" t="s">
        <v>4</v>
      </c>
      <c r="AM38" s="1" t="s">
        <v>183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19</v>
      </c>
      <c r="AS38" s="1" t="s">
        <v>13</v>
      </c>
      <c r="AT38" s="1" t="s">
        <v>20</v>
      </c>
      <c r="AU38" s="1" t="s">
        <v>4</v>
      </c>
      <c r="AV38" s="1" t="s">
        <v>4</v>
      </c>
      <c r="AW38" s="1" t="s">
        <v>4</v>
      </c>
      <c r="AX38" s="1" t="s">
        <v>21</v>
      </c>
      <c r="AY38" s="1" t="s">
        <v>22</v>
      </c>
      <c r="AZ38" s="1" t="s">
        <v>44</v>
      </c>
      <c r="BA38" s="1" t="s">
        <v>23</v>
      </c>
      <c r="BB38" s="1" t="s">
        <v>4</v>
      </c>
      <c r="BC38" s="1" t="s">
        <v>4</v>
      </c>
      <c r="BD38" s="1" t="s">
        <v>24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21</v>
      </c>
      <c r="BK38" s="1" t="s">
        <v>25</v>
      </c>
      <c r="BL38" s="1" t="s">
        <v>4</v>
      </c>
      <c r="BM38" s="1" t="s">
        <v>5</v>
      </c>
      <c r="BN38" s="1" t="s">
        <v>4</v>
      </c>
      <c r="BO38" s="1" t="s">
        <v>2</v>
      </c>
      <c r="BP38" s="1" t="s">
        <v>4</v>
      </c>
      <c r="BQ38" s="1" t="s">
        <v>13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5</v>
      </c>
      <c r="CB38" s="1" t="s">
        <v>244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25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245</v>
      </c>
      <c r="CO38" s="1" t="s">
        <v>253</v>
      </c>
      <c r="CP38" s="1" t="s">
        <v>58</v>
      </c>
      <c r="CQ38" s="1" t="s">
        <v>35</v>
      </c>
      <c r="CR38" s="1" t="s">
        <v>4</v>
      </c>
      <c r="CS38" s="1" t="s">
        <v>8</v>
      </c>
      <c r="CT38" s="1" t="s">
        <v>4</v>
      </c>
      <c r="CU38" s="1" t="s">
        <v>54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41</v>
      </c>
      <c r="DI38" s="1" t="s">
        <v>114</v>
      </c>
      <c r="DJ38" s="1" t="s">
        <v>115</v>
      </c>
      <c r="DK38" s="1" t="s">
        <v>25</v>
      </c>
      <c r="DL38" s="1" t="s">
        <v>1</v>
      </c>
      <c r="DM38" s="1" t="s">
        <v>4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EA38">
        <v>6</v>
      </c>
      <c r="EB38" s="1" t="s">
        <v>305</v>
      </c>
      <c r="EC38" s="1" t="s">
        <v>445</v>
      </c>
      <c r="ED38" s="1" t="s">
        <v>166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20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HW38">
        <v>4</v>
      </c>
      <c r="HX38" s="1" t="s">
        <v>135</v>
      </c>
      <c r="HY38" s="1" t="s">
        <v>2</v>
      </c>
    </row>
    <row r="39" spans="31:233">
      <c r="AE39">
        <v>5</v>
      </c>
      <c r="AF39" s="1" t="s">
        <v>245</v>
      </c>
      <c r="AG39" s="1" t="s">
        <v>246</v>
      </c>
      <c r="AH39" s="1" t="s">
        <v>4</v>
      </c>
      <c r="AI39" s="1" t="s">
        <v>1</v>
      </c>
      <c r="AJ39" s="1" t="s">
        <v>1</v>
      </c>
      <c r="AK39" s="1" t="s">
        <v>18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19</v>
      </c>
      <c r="AS39" s="1" t="s">
        <v>4</v>
      </c>
      <c r="AT39" s="1" t="s">
        <v>20</v>
      </c>
      <c r="AU39" s="1" t="s">
        <v>4</v>
      </c>
      <c r="AV39" s="1" t="s">
        <v>4</v>
      </c>
      <c r="AW39" s="1" t="s">
        <v>4</v>
      </c>
      <c r="AX39" s="1" t="s">
        <v>4</v>
      </c>
      <c r="AY39" s="1" t="s">
        <v>22</v>
      </c>
      <c r="AZ39" s="1" t="s">
        <v>245</v>
      </c>
      <c r="BA39" s="1" t="s">
        <v>23</v>
      </c>
      <c r="BB39" s="1" t="s">
        <v>4</v>
      </c>
      <c r="BC39" s="1" t="s">
        <v>4</v>
      </c>
      <c r="BD39" s="1" t="s">
        <v>4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21</v>
      </c>
      <c r="BK39" s="1" t="s">
        <v>25</v>
      </c>
      <c r="BL39" s="1" t="s">
        <v>1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5</v>
      </c>
      <c r="BS39" s="1" t="s">
        <v>5</v>
      </c>
      <c r="BT39" s="1" t="s">
        <v>5</v>
      </c>
      <c r="BU39" s="1" t="s">
        <v>5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245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25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245</v>
      </c>
      <c r="CO39" s="1" t="s">
        <v>254</v>
      </c>
      <c r="CP39" s="1" t="s">
        <v>59</v>
      </c>
      <c r="CQ39" s="1" t="s">
        <v>36</v>
      </c>
      <c r="CR39" s="1" t="s">
        <v>4</v>
      </c>
      <c r="CS39" s="1" t="s">
        <v>8</v>
      </c>
      <c r="CT39" s="1" t="s">
        <v>4</v>
      </c>
      <c r="CU39" s="1" t="s">
        <v>54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6</v>
      </c>
      <c r="DH39" s="1" t="s">
        <v>41</v>
      </c>
      <c r="DI39" s="1" t="s">
        <v>116</v>
      </c>
      <c r="DJ39" s="1" t="s">
        <v>117</v>
      </c>
      <c r="DK39" s="1" t="s">
        <v>25</v>
      </c>
      <c r="DL39" s="1" t="s">
        <v>1</v>
      </c>
      <c r="DM39" s="1" t="s">
        <v>4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EA39">
        <v>6</v>
      </c>
      <c r="EB39" s="1" t="s">
        <v>305</v>
      </c>
      <c r="EC39" s="1" t="s">
        <v>446</v>
      </c>
      <c r="ED39" s="1" t="s">
        <v>166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20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HW39">
        <v>4</v>
      </c>
      <c r="HX39" s="1" t="s">
        <v>136</v>
      </c>
      <c r="HY39" s="1" t="s">
        <v>4</v>
      </c>
    </row>
    <row r="40" spans="31:233">
      <c r="AE40">
        <v>5</v>
      </c>
      <c r="AF40" s="1" t="s">
        <v>47</v>
      </c>
      <c r="AG40" s="1" t="s">
        <v>48</v>
      </c>
      <c r="AH40" s="1" t="s">
        <v>1</v>
      </c>
      <c r="AI40" s="1" t="s">
        <v>4</v>
      </c>
      <c r="AJ40" s="1" t="s">
        <v>49</v>
      </c>
      <c r="AK40" s="1" t="s">
        <v>18</v>
      </c>
      <c r="AL40" s="1" t="s">
        <v>4</v>
      </c>
      <c r="AM40" s="1" t="s">
        <v>4</v>
      </c>
      <c r="AN40" s="1" t="s">
        <v>4</v>
      </c>
      <c r="AO40" s="1" t="s">
        <v>4</v>
      </c>
      <c r="AP40" s="1" t="s">
        <v>4</v>
      </c>
      <c r="AQ40" s="1" t="s">
        <v>4</v>
      </c>
      <c r="AR40" s="1" t="s">
        <v>19</v>
      </c>
      <c r="AS40" s="1" t="s">
        <v>5</v>
      </c>
      <c r="AT40" s="1" t="s">
        <v>20</v>
      </c>
      <c r="AU40" s="1" t="s">
        <v>4</v>
      </c>
      <c r="AV40" s="1" t="s">
        <v>4</v>
      </c>
      <c r="AW40" s="1" t="s">
        <v>4</v>
      </c>
      <c r="AX40" s="1" t="s">
        <v>21</v>
      </c>
      <c r="AY40" s="1" t="s">
        <v>22</v>
      </c>
      <c r="AZ40" s="1" t="s">
        <v>47</v>
      </c>
      <c r="BA40" s="1" t="s">
        <v>23</v>
      </c>
      <c r="BB40" s="1" t="s">
        <v>4</v>
      </c>
      <c r="BC40" s="1" t="s">
        <v>4</v>
      </c>
      <c r="BD40" s="1" t="s">
        <v>24</v>
      </c>
      <c r="BE40" s="1" t="s">
        <v>4</v>
      </c>
      <c r="BF40" s="1" t="s">
        <v>4</v>
      </c>
      <c r="BG40" s="1" t="s">
        <v>4</v>
      </c>
      <c r="BH40" s="1" t="s">
        <v>4</v>
      </c>
      <c r="BI40" s="1" t="s">
        <v>4</v>
      </c>
      <c r="BJ40" s="1" t="s">
        <v>21</v>
      </c>
      <c r="BK40" s="1" t="s">
        <v>25</v>
      </c>
      <c r="BL40" s="1" t="s">
        <v>4</v>
      </c>
      <c r="BM40" s="1" t="s">
        <v>5</v>
      </c>
      <c r="BN40" s="1" t="s">
        <v>4</v>
      </c>
      <c r="BO40" s="1" t="s">
        <v>4</v>
      </c>
      <c r="BP40" s="1" t="s">
        <v>4</v>
      </c>
      <c r="BQ40" s="1" t="s">
        <v>13</v>
      </c>
      <c r="BR40" s="1" t="s">
        <v>2</v>
      </c>
      <c r="BS40" s="1" t="s">
        <v>2</v>
      </c>
      <c r="BT40" s="1" t="s">
        <v>2</v>
      </c>
      <c r="BU40" s="1" t="s">
        <v>333</v>
      </c>
      <c r="BV40" s="1" t="s">
        <v>5</v>
      </c>
      <c r="BW40" s="1" t="s">
        <v>4</v>
      </c>
      <c r="BX40" s="1" t="s">
        <v>4</v>
      </c>
      <c r="BY40" s="1" t="s">
        <v>4</v>
      </c>
      <c r="BZ40" s="1" t="s">
        <v>4</v>
      </c>
      <c r="CA40" s="1" t="s">
        <v>5</v>
      </c>
      <c r="CB40" s="1" t="s">
        <v>247</v>
      </c>
      <c r="CC40" s="1" t="s">
        <v>4</v>
      </c>
      <c r="CD40" s="1" t="s">
        <v>4</v>
      </c>
      <c r="CE40" s="1" t="s">
        <v>4</v>
      </c>
      <c r="CF40" s="1" t="s">
        <v>4</v>
      </c>
      <c r="CG40" s="1" t="s">
        <v>4</v>
      </c>
      <c r="CH40" s="1" t="s">
        <v>4</v>
      </c>
      <c r="CI40" s="1" t="s">
        <v>25</v>
      </c>
      <c r="CJ40" s="1" t="s">
        <v>4</v>
      </c>
      <c r="CK40" s="1" t="s">
        <v>4</v>
      </c>
      <c r="CL40" s="1" t="s">
        <v>4</v>
      </c>
      <c r="CM40">
        <v>5</v>
      </c>
      <c r="CN40" s="1" t="s">
        <v>245</v>
      </c>
      <c r="CO40" s="1" t="s">
        <v>255</v>
      </c>
      <c r="CP40" s="1" t="s">
        <v>60</v>
      </c>
      <c r="CQ40" s="1" t="s">
        <v>38</v>
      </c>
      <c r="CR40" s="1" t="s">
        <v>4</v>
      </c>
      <c r="CS40" s="1" t="s">
        <v>8</v>
      </c>
      <c r="CT40" s="1" t="s">
        <v>4</v>
      </c>
      <c r="CU40" s="1" t="s">
        <v>54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47</v>
      </c>
      <c r="DI40" s="1" t="s">
        <v>118</v>
      </c>
      <c r="DJ40" s="1" t="s">
        <v>119</v>
      </c>
      <c r="DK40" s="1" t="s">
        <v>25</v>
      </c>
      <c r="DL40" s="1" t="s">
        <v>1</v>
      </c>
      <c r="DM40" s="1" t="s">
        <v>4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EA40">
        <v>6</v>
      </c>
      <c r="EB40" s="1" t="s">
        <v>305</v>
      </c>
      <c r="EC40" s="1" t="s">
        <v>447</v>
      </c>
      <c r="ED40" s="1" t="s">
        <v>166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20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HW40">
        <v>4</v>
      </c>
      <c r="HX40" s="1" t="s">
        <v>137</v>
      </c>
      <c r="HY40" s="1" t="s">
        <v>166</v>
      </c>
    </row>
    <row r="41" spans="31:233">
      <c r="AE41">
        <v>5</v>
      </c>
      <c r="AF41" s="1" t="s">
        <v>41</v>
      </c>
      <c r="AG41" s="1" t="s">
        <v>42</v>
      </c>
      <c r="AH41" s="1" t="s">
        <v>1</v>
      </c>
      <c r="AI41" s="1" t="s">
        <v>4</v>
      </c>
      <c r="AJ41" s="1" t="s">
        <v>49</v>
      </c>
      <c r="AK41" s="1" t="s">
        <v>27</v>
      </c>
      <c r="AL41" s="1" t="s">
        <v>4</v>
      </c>
      <c r="AM41" s="1" t="s">
        <v>4</v>
      </c>
      <c r="AN41" s="1" t="s">
        <v>4</v>
      </c>
      <c r="AO41" s="1" t="s">
        <v>4</v>
      </c>
      <c r="AP41" s="1" t="s">
        <v>4</v>
      </c>
      <c r="AQ41" s="1" t="s">
        <v>4</v>
      </c>
      <c r="AR41" s="1" t="s">
        <v>19</v>
      </c>
      <c r="AS41" s="1" t="s">
        <v>5</v>
      </c>
      <c r="AT41" s="1" t="s">
        <v>20</v>
      </c>
      <c r="AU41" s="1" t="s">
        <v>4</v>
      </c>
      <c r="AV41" s="1" t="s">
        <v>4</v>
      </c>
      <c r="AW41" s="1" t="s">
        <v>4</v>
      </c>
      <c r="AX41" s="1" t="s">
        <v>21</v>
      </c>
      <c r="AY41" s="1" t="s">
        <v>22</v>
      </c>
      <c r="AZ41" s="1" t="s">
        <v>41</v>
      </c>
      <c r="BA41" s="1" t="s">
        <v>23</v>
      </c>
      <c r="BB41" s="1" t="s">
        <v>4</v>
      </c>
      <c r="BC41" s="1" t="s">
        <v>4</v>
      </c>
      <c r="BD41" s="1" t="s">
        <v>24</v>
      </c>
      <c r="BE41" s="1" t="s">
        <v>4</v>
      </c>
      <c r="BF41" s="1" t="s">
        <v>4</v>
      </c>
      <c r="BG41" s="1" t="s">
        <v>4</v>
      </c>
      <c r="BH41" s="1" t="s">
        <v>4</v>
      </c>
      <c r="BI41" s="1" t="s">
        <v>4</v>
      </c>
      <c r="BJ41" s="1" t="s">
        <v>21</v>
      </c>
      <c r="BK41" s="1" t="s">
        <v>25</v>
      </c>
      <c r="BL41" s="1" t="s">
        <v>4</v>
      </c>
      <c r="BM41" s="1" t="s">
        <v>5</v>
      </c>
      <c r="BN41" s="1" t="s">
        <v>4</v>
      </c>
      <c r="BO41" s="1" t="s">
        <v>4</v>
      </c>
      <c r="BP41" s="1" t="s">
        <v>4</v>
      </c>
      <c r="BQ41" s="1" t="s">
        <v>13</v>
      </c>
      <c r="BR41" s="1" t="s">
        <v>2</v>
      </c>
      <c r="BS41" s="1" t="s">
        <v>2</v>
      </c>
      <c r="BT41" s="1" t="s">
        <v>2</v>
      </c>
      <c r="BU41" s="1" t="s">
        <v>50</v>
      </c>
      <c r="BV41" s="1" t="s">
        <v>5</v>
      </c>
      <c r="BW41" s="1" t="s">
        <v>4</v>
      </c>
      <c r="BX41" s="1" t="s">
        <v>4</v>
      </c>
      <c r="BY41" s="1" t="s">
        <v>4</v>
      </c>
      <c r="BZ41" s="1" t="s">
        <v>4</v>
      </c>
      <c r="CA41" s="1" t="s">
        <v>5</v>
      </c>
      <c r="CB41" s="1" t="s">
        <v>243</v>
      </c>
      <c r="CC41" s="1" t="s">
        <v>4</v>
      </c>
      <c r="CD41" s="1" t="s">
        <v>4</v>
      </c>
      <c r="CE41" s="1" t="s">
        <v>4</v>
      </c>
      <c r="CF41" s="1" t="s">
        <v>4</v>
      </c>
      <c r="CG41" s="1" t="s">
        <v>4</v>
      </c>
      <c r="CH41" s="1" t="s">
        <v>4</v>
      </c>
      <c r="CI41" s="1" t="s">
        <v>25</v>
      </c>
      <c r="CJ41" s="1" t="s">
        <v>4</v>
      </c>
      <c r="CK41" s="1" t="s">
        <v>4</v>
      </c>
      <c r="CL41" s="1" t="s">
        <v>4</v>
      </c>
      <c r="CM41">
        <v>5</v>
      </c>
      <c r="CN41" s="1" t="s">
        <v>245</v>
      </c>
      <c r="CO41" s="1" t="s">
        <v>256</v>
      </c>
      <c r="CP41" s="1" t="s">
        <v>61</v>
      </c>
      <c r="CQ41" s="1" t="s">
        <v>43</v>
      </c>
      <c r="CR41" s="1" t="s">
        <v>4</v>
      </c>
      <c r="CS41" s="1" t="s">
        <v>8</v>
      </c>
      <c r="CT41" s="1" t="s">
        <v>4</v>
      </c>
      <c r="CU41" s="1" t="s">
        <v>54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6</v>
      </c>
      <c r="DH41" s="1" t="s">
        <v>47</v>
      </c>
      <c r="DI41" s="1" t="s">
        <v>120</v>
      </c>
      <c r="DJ41" s="1" t="s">
        <v>121</v>
      </c>
      <c r="DK41" s="1" t="s">
        <v>25</v>
      </c>
      <c r="DL41" s="1" t="s">
        <v>1</v>
      </c>
      <c r="DM41" s="1" t="s">
        <v>4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EA41">
        <v>6</v>
      </c>
      <c r="EB41" s="1" t="s">
        <v>305</v>
      </c>
      <c r="EC41" s="1" t="s">
        <v>448</v>
      </c>
      <c r="ED41" s="1" t="s">
        <v>166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20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HW41">
        <v>4</v>
      </c>
      <c r="HX41" s="1" t="s">
        <v>138</v>
      </c>
      <c r="HY41" s="1" t="s">
        <v>4</v>
      </c>
    </row>
    <row r="42" spans="31:233">
      <c r="AE42">
        <v>5</v>
      </c>
      <c r="AF42" s="1" t="s">
        <v>9</v>
      </c>
      <c r="AG42" s="1" t="s">
        <v>51</v>
      </c>
      <c r="AH42" s="1" t="s">
        <v>1</v>
      </c>
      <c r="AI42" s="1" t="s">
        <v>4</v>
      </c>
      <c r="AJ42" s="1" t="s">
        <v>49</v>
      </c>
      <c r="AK42" s="1" t="s">
        <v>29</v>
      </c>
      <c r="AL42" s="1" t="s">
        <v>4</v>
      </c>
      <c r="AM42" s="1" t="s">
        <v>4</v>
      </c>
      <c r="AN42" s="1" t="s">
        <v>4</v>
      </c>
      <c r="AO42" s="1" t="s">
        <v>4</v>
      </c>
      <c r="AP42" s="1" t="s">
        <v>4</v>
      </c>
      <c r="AQ42" s="1" t="s">
        <v>4</v>
      </c>
      <c r="AR42" s="1" t="s">
        <v>19</v>
      </c>
      <c r="AS42" s="1" t="s">
        <v>13</v>
      </c>
      <c r="AT42" s="1" t="s">
        <v>20</v>
      </c>
      <c r="AU42" s="1" t="s">
        <v>4</v>
      </c>
      <c r="AV42" s="1" t="s">
        <v>4</v>
      </c>
      <c r="AW42" s="1" t="s">
        <v>4</v>
      </c>
      <c r="AX42" s="1" t="s">
        <v>21</v>
      </c>
      <c r="AY42" s="1" t="s">
        <v>22</v>
      </c>
      <c r="AZ42" s="1" t="s">
        <v>9</v>
      </c>
      <c r="BA42" s="1" t="s">
        <v>23</v>
      </c>
      <c r="BB42" s="1" t="s">
        <v>4</v>
      </c>
      <c r="BC42" s="1" t="s">
        <v>4</v>
      </c>
      <c r="BD42" s="1" t="s">
        <v>24</v>
      </c>
      <c r="BE42" s="1" t="s">
        <v>4</v>
      </c>
      <c r="BF42" s="1" t="s">
        <v>4</v>
      </c>
      <c r="BG42" s="1" t="s">
        <v>4</v>
      </c>
      <c r="BH42" s="1" t="s">
        <v>4</v>
      </c>
      <c r="BI42" s="1" t="s">
        <v>4</v>
      </c>
      <c r="BJ42" s="1" t="s">
        <v>21</v>
      </c>
      <c r="BK42" s="1" t="s">
        <v>25</v>
      </c>
      <c r="BL42" s="1" t="s">
        <v>4</v>
      </c>
      <c r="BM42" s="1" t="s">
        <v>5</v>
      </c>
      <c r="BN42" s="1" t="s">
        <v>4</v>
      </c>
      <c r="BO42" s="1" t="s">
        <v>4</v>
      </c>
      <c r="BP42" s="1" t="s">
        <v>4</v>
      </c>
      <c r="BQ42" s="1" t="s">
        <v>13</v>
      </c>
      <c r="BR42" s="1" t="s">
        <v>2</v>
      </c>
      <c r="BS42" s="1" t="s">
        <v>2</v>
      </c>
      <c r="BT42" s="1" t="s">
        <v>2</v>
      </c>
      <c r="BU42" s="1" t="s">
        <v>384</v>
      </c>
      <c r="BV42" s="1" t="s">
        <v>5</v>
      </c>
      <c r="BW42" s="1" t="s">
        <v>4</v>
      </c>
      <c r="BX42" s="1" t="s">
        <v>4</v>
      </c>
      <c r="BY42" s="1" t="s">
        <v>4</v>
      </c>
      <c r="BZ42" s="1" t="s">
        <v>4</v>
      </c>
      <c r="CA42" s="1" t="s">
        <v>5</v>
      </c>
      <c r="CB42" s="1" t="s">
        <v>248</v>
      </c>
      <c r="CC42" s="1" t="s">
        <v>4</v>
      </c>
      <c r="CD42" s="1" t="s">
        <v>4</v>
      </c>
      <c r="CE42" s="1" t="s">
        <v>4</v>
      </c>
      <c r="CF42" s="1" t="s">
        <v>4</v>
      </c>
      <c r="CG42" s="1" t="s">
        <v>4</v>
      </c>
      <c r="CH42" s="1" t="s">
        <v>4</v>
      </c>
      <c r="CI42" s="1" t="s">
        <v>25</v>
      </c>
      <c r="CJ42" s="1" t="s">
        <v>4</v>
      </c>
      <c r="CK42" s="1" t="s">
        <v>4</v>
      </c>
      <c r="CL42" s="1" t="s">
        <v>4</v>
      </c>
      <c r="CM42">
        <v>5</v>
      </c>
      <c r="CN42" s="1" t="s">
        <v>245</v>
      </c>
      <c r="CO42" s="1" t="s">
        <v>257</v>
      </c>
      <c r="CP42" s="1" t="s">
        <v>385</v>
      </c>
      <c r="CQ42" s="1" t="s">
        <v>46</v>
      </c>
      <c r="CR42" s="1" t="s">
        <v>4</v>
      </c>
      <c r="CS42" s="1" t="s">
        <v>8</v>
      </c>
      <c r="CT42" s="1" t="s">
        <v>4</v>
      </c>
      <c r="CU42" s="1" t="s">
        <v>54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47</v>
      </c>
      <c r="DI42" s="1" t="s">
        <v>122</v>
      </c>
      <c r="DJ42" s="1" t="s">
        <v>123</v>
      </c>
      <c r="DK42" s="1" t="s">
        <v>25</v>
      </c>
      <c r="DL42" s="1" t="s">
        <v>1</v>
      </c>
      <c r="DM42" s="1" t="s">
        <v>4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EA42">
        <v>6</v>
      </c>
      <c r="EB42" s="1" t="s">
        <v>305</v>
      </c>
      <c r="EC42" s="1" t="s">
        <v>449</v>
      </c>
      <c r="ED42" s="1" t="s">
        <v>166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20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HW42">
        <v>4</v>
      </c>
      <c r="HX42" s="1" t="s">
        <v>139</v>
      </c>
      <c r="HY42" s="1" t="s">
        <v>262</v>
      </c>
    </row>
    <row r="43" spans="31:233">
      <c r="CM43">
        <v>5</v>
      </c>
      <c r="CN43" s="1" t="s">
        <v>245</v>
      </c>
      <c r="CO43" s="1" t="s">
        <v>258</v>
      </c>
      <c r="CP43" s="1" t="s">
        <v>62</v>
      </c>
      <c r="CQ43" s="1" t="s">
        <v>63</v>
      </c>
      <c r="CR43" s="1" t="s">
        <v>4</v>
      </c>
      <c r="CS43" s="1" t="s">
        <v>8</v>
      </c>
      <c r="CT43" s="1" t="s">
        <v>4</v>
      </c>
      <c r="CU43" s="1" t="s">
        <v>54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6</v>
      </c>
      <c r="DH43" s="1" t="s">
        <v>47</v>
      </c>
      <c r="DI43" s="1" t="s">
        <v>124</v>
      </c>
      <c r="DJ43" s="1" t="s">
        <v>125</v>
      </c>
      <c r="DK43" s="1" t="s">
        <v>25</v>
      </c>
      <c r="DL43" s="1" t="s">
        <v>1</v>
      </c>
      <c r="DM43" s="1" t="s">
        <v>4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EA43">
        <v>6</v>
      </c>
      <c r="EB43" s="1" t="s">
        <v>308</v>
      </c>
      <c r="EC43" s="1" t="s">
        <v>437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20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HW43">
        <v>4</v>
      </c>
      <c r="HX43" s="1" t="s">
        <v>141</v>
      </c>
      <c r="HY43" s="1" t="s">
        <v>234</v>
      </c>
    </row>
    <row r="44" spans="31:233">
      <c r="CM44">
        <v>5</v>
      </c>
      <c r="CN44" s="1" t="s">
        <v>245</v>
      </c>
      <c r="CO44" s="1" t="s">
        <v>259</v>
      </c>
      <c r="CP44" s="1" t="s">
        <v>64</v>
      </c>
      <c r="CQ44" s="1" t="s">
        <v>65</v>
      </c>
      <c r="CR44" s="1" t="s">
        <v>4</v>
      </c>
      <c r="CS44" s="1" t="s">
        <v>8</v>
      </c>
      <c r="CT44" s="1" t="s">
        <v>4</v>
      </c>
      <c r="CU44" s="1" t="s">
        <v>54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47</v>
      </c>
      <c r="DI44" s="1" t="s">
        <v>126</v>
      </c>
      <c r="DJ44" s="1" t="s">
        <v>31</v>
      </c>
      <c r="DK44" s="1" t="s">
        <v>25</v>
      </c>
      <c r="DL44" s="1" t="s">
        <v>1</v>
      </c>
      <c r="DM44" s="1" t="s">
        <v>4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EA44">
        <v>6</v>
      </c>
      <c r="EB44" s="1" t="s">
        <v>308</v>
      </c>
      <c r="EC44" s="1" t="s">
        <v>438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20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HW44">
        <v>4</v>
      </c>
      <c r="HX44" s="1" t="s">
        <v>142</v>
      </c>
      <c r="HY44" s="1" t="s">
        <v>143</v>
      </c>
    </row>
    <row r="45" spans="31:233">
      <c r="CM45">
        <v>5</v>
      </c>
      <c r="CN45" s="1" t="s">
        <v>245</v>
      </c>
      <c r="CO45" s="1" t="s">
        <v>260</v>
      </c>
      <c r="CP45" s="1" t="s">
        <v>66</v>
      </c>
      <c r="CQ45" s="1" t="s">
        <v>67</v>
      </c>
      <c r="CR45" s="1" t="s">
        <v>4</v>
      </c>
      <c r="CS45" s="1" t="s">
        <v>8</v>
      </c>
      <c r="CT45" s="1" t="s">
        <v>4</v>
      </c>
      <c r="CU45" s="1" t="s">
        <v>54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6</v>
      </c>
      <c r="DH45" s="1" t="s">
        <v>47</v>
      </c>
      <c r="DI45" s="1" t="s">
        <v>127</v>
      </c>
      <c r="DJ45" s="1" t="s">
        <v>128</v>
      </c>
      <c r="DK45" s="1" t="s">
        <v>25</v>
      </c>
      <c r="DL45" s="1" t="s">
        <v>1</v>
      </c>
      <c r="DM45" s="1" t="s">
        <v>4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EA45">
        <v>6</v>
      </c>
      <c r="EB45" s="1" t="s">
        <v>308</v>
      </c>
      <c r="EC45" s="1" t="s">
        <v>439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20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HW45">
        <v>4</v>
      </c>
      <c r="HX45" s="1" t="s">
        <v>144</v>
      </c>
      <c r="HY45" s="1" t="s">
        <v>4</v>
      </c>
    </row>
    <row r="46" spans="31:233">
      <c r="CM46">
        <v>5</v>
      </c>
      <c r="CN46" s="1" t="s">
        <v>245</v>
      </c>
      <c r="CO46" s="1" t="s">
        <v>261</v>
      </c>
      <c r="CP46" s="1" t="s">
        <v>68</v>
      </c>
      <c r="CQ46" s="1" t="s">
        <v>69</v>
      </c>
      <c r="CR46" s="1" t="s">
        <v>4</v>
      </c>
      <c r="CS46" s="1" t="s">
        <v>8</v>
      </c>
      <c r="CT46" s="1" t="s">
        <v>4</v>
      </c>
      <c r="CU46" s="1" t="s">
        <v>54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6</v>
      </c>
      <c r="DH46" s="1" t="s">
        <v>47</v>
      </c>
      <c r="DI46" s="1" t="s">
        <v>129</v>
      </c>
      <c r="DJ46" s="1" t="s">
        <v>130</v>
      </c>
      <c r="DK46" s="1" t="s">
        <v>25</v>
      </c>
      <c r="DL46" s="1" t="s">
        <v>1</v>
      </c>
      <c r="DM46" s="1" t="s">
        <v>4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EA46">
        <v>6</v>
      </c>
      <c r="EB46" s="1" t="s">
        <v>308</v>
      </c>
      <c r="EC46" s="1" t="s">
        <v>440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20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HW46">
        <v>4</v>
      </c>
      <c r="HX46" s="1" t="s">
        <v>145</v>
      </c>
      <c r="HY46" s="1" t="s">
        <v>13</v>
      </c>
    </row>
    <row r="47" spans="31:233">
      <c r="DG47">
        <v>4</v>
      </c>
      <c r="DH47" s="1" t="s">
        <v>16</v>
      </c>
      <c r="DI47" s="1" t="s">
        <v>70</v>
      </c>
      <c r="DJ47" s="1" t="s">
        <v>71</v>
      </c>
      <c r="DK47" s="1" t="s">
        <v>25</v>
      </c>
      <c r="DL47" s="1" t="s">
        <v>1</v>
      </c>
      <c r="DM47" s="1" t="s">
        <v>13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25</v>
      </c>
      <c r="DU47" s="1" t="s">
        <v>4</v>
      </c>
      <c r="DV47" s="1" t="s">
        <v>4</v>
      </c>
      <c r="EA47">
        <v>6</v>
      </c>
      <c r="EB47" s="1" t="s">
        <v>308</v>
      </c>
      <c r="EC47" s="1" t="s">
        <v>441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20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4</v>
      </c>
      <c r="HX47" s="1" t="s">
        <v>146</v>
      </c>
      <c r="HY47" s="1" t="s">
        <v>4</v>
      </c>
    </row>
    <row r="48" spans="31:233">
      <c r="DG48">
        <v>4</v>
      </c>
      <c r="DH48" s="1" t="s">
        <v>16</v>
      </c>
      <c r="DI48" s="1" t="s">
        <v>72</v>
      </c>
      <c r="DJ48" s="1" t="s">
        <v>73</v>
      </c>
      <c r="DK48" s="1" t="s">
        <v>25</v>
      </c>
      <c r="DL48" s="1" t="s">
        <v>1</v>
      </c>
      <c r="DM48" s="1" t="s">
        <v>13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25</v>
      </c>
      <c r="DU48" s="1" t="s">
        <v>4</v>
      </c>
      <c r="DV48" s="1" t="s">
        <v>4</v>
      </c>
      <c r="EA48">
        <v>6</v>
      </c>
      <c r="EB48" s="1" t="s">
        <v>308</v>
      </c>
      <c r="EC48" s="1" t="s">
        <v>442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20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4</v>
      </c>
      <c r="HX48" s="1" t="s">
        <v>147</v>
      </c>
      <c r="HY48" s="1" t="s">
        <v>245</v>
      </c>
    </row>
    <row r="49" spans="111:233">
      <c r="DG49">
        <v>4</v>
      </c>
      <c r="DH49" s="1" t="s">
        <v>16</v>
      </c>
      <c r="DI49" s="1" t="s">
        <v>74</v>
      </c>
      <c r="DJ49" s="1" t="s">
        <v>75</v>
      </c>
      <c r="DK49" s="1" t="s">
        <v>25</v>
      </c>
      <c r="DL49" s="1" t="s">
        <v>1</v>
      </c>
      <c r="DM49" s="1" t="s">
        <v>13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25</v>
      </c>
      <c r="DU49" s="1" t="s">
        <v>4</v>
      </c>
      <c r="DV49" s="1" t="s">
        <v>4</v>
      </c>
      <c r="EA49">
        <v>6</v>
      </c>
      <c r="EB49" s="1" t="s">
        <v>308</v>
      </c>
      <c r="EC49" s="1" t="s">
        <v>443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20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4</v>
      </c>
      <c r="HX49" s="1" t="s">
        <v>148</v>
      </c>
      <c r="HY49" s="1" t="s">
        <v>4</v>
      </c>
    </row>
    <row r="50" spans="111:233">
      <c r="DG50">
        <v>4</v>
      </c>
      <c r="DH50" s="1" t="s">
        <v>16</v>
      </c>
      <c r="DI50" s="1" t="s">
        <v>76</v>
      </c>
      <c r="DJ50" s="1" t="s">
        <v>77</v>
      </c>
      <c r="DK50" s="1" t="s">
        <v>25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25</v>
      </c>
      <c r="DU50" s="1" t="s">
        <v>4</v>
      </c>
      <c r="DV50" s="1" t="s">
        <v>4</v>
      </c>
      <c r="EA50">
        <v>6</v>
      </c>
      <c r="EB50" s="1" t="s">
        <v>308</v>
      </c>
      <c r="EC50" s="1" t="s">
        <v>444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20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4</v>
      </c>
      <c r="HX50" s="1" t="s">
        <v>149</v>
      </c>
      <c r="HY50" s="1" t="s">
        <v>4</v>
      </c>
    </row>
    <row r="51" spans="111:233">
      <c r="DG51">
        <v>4</v>
      </c>
      <c r="DH51" s="1" t="s">
        <v>16</v>
      </c>
      <c r="DI51" s="1" t="s">
        <v>78</v>
      </c>
      <c r="DJ51" s="1" t="s">
        <v>79</v>
      </c>
      <c r="DK51" s="1" t="s">
        <v>25</v>
      </c>
      <c r="DL51" s="1" t="s">
        <v>1</v>
      </c>
      <c r="DM51" s="1" t="s">
        <v>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25</v>
      </c>
      <c r="DU51" s="1" t="s">
        <v>4</v>
      </c>
      <c r="DV51" s="1" t="s">
        <v>4</v>
      </c>
      <c r="EA51">
        <v>6</v>
      </c>
      <c r="EB51" s="1" t="s">
        <v>308</v>
      </c>
      <c r="EC51" s="1" t="s">
        <v>445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20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4</v>
      </c>
      <c r="HX51" s="1" t="s">
        <v>150</v>
      </c>
      <c r="HY51" s="1" t="s">
        <v>4</v>
      </c>
    </row>
    <row r="52" spans="111:233">
      <c r="DG52">
        <v>4</v>
      </c>
      <c r="DH52" s="1" t="s">
        <v>12</v>
      </c>
      <c r="DI52" s="1" t="s">
        <v>80</v>
      </c>
      <c r="DJ52" s="1" t="s">
        <v>81</v>
      </c>
      <c r="DK52" s="1" t="s">
        <v>25</v>
      </c>
      <c r="DL52" s="1" t="s">
        <v>1</v>
      </c>
      <c r="DM52" s="1" t="s">
        <v>13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25</v>
      </c>
      <c r="DU52" s="1" t="s">
        <v>4</v>
      </c>
      <c r="DV52" s="1" t="s">
        <v>4</v>
      </c>
      <c r="EA52">
        <v>6</v>
      </c>
      <c r="EB52" s="1" t="s">
        <v>308</v>
      </c>
      <c r="EC52" s="1" t="s">
        <v>446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20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4</v>
      </c>
      <c r="HX52" s="1" t="s">
        <v>151</v>
      </c>
      <c r="HY52" s="1" t="s">
        <v>4</v>
      </c>
    </row>
    <row r="53" spans="111:233">
      <c r="DG53">
        <v>4</v>
      </c>
      <c r="DH53" s="1" t="s">
        <v>219</v>
      </c>
      <c r="DI53" s="1" t="s">
        <v>221</v>
      </c>
      <c r="DJ53" s="1" t="s">
        <v>222</v>
      </c>
      <c r="DK53" s="1" t="s">
        <v>25</v>
      </c>
      <c r="DL53" s="1" t="s">
        <v>1</v>
      </c>
      <c r="DM53" s="1" t="s">
        <v>5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25</v>
      </c>
      <c r="DU53" s="1" t="s">
        <v>4</v>
      </c>
      <c r="DV53" s="1" t="s">
        <v>4</v>
      </c>
      <c r="EA53">
        <v>6</v>
      </c>
      <c r="EB53" s="1" t="s">
        <v>308</v>
      </c>
      <c r="EC53" s="1" t="s">
        <v>447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20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4</v>
      </c>
      <c r="HX53" s="1" t="s">
        <v>152</v>
      </c>
      <c r="HY53" s="1" t="s">
        <v>4</v>
      </c>
    </row>
    <row r="54" spans="111:233">
      <c r="DG54">
        <v>4</v>
      </c>
      <c r="DH54" s="1" t="s">
        <v>219</v>
      </c>
      <c r="DI54" s="1" t="s">
        <v>223</v>
      </c>
      <c r="DJ54" s="1" t="s">
        <v>224</v>
      </c>
      <c r="DK54" s="1" t="s">
        <v>25</v>
      </c>
      <c r="DL54" s="1" t="s">
        <v>1</v>
      </c>
      <c r="DM54" s="1" t="s">
        <v>5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25</v>
      </c>
      <c r="DU54" s="1" t="s">
        <v>4</v>
      </c>
      <c r="DV54" s="1" t="s">
        <v>4</v>
      </c>
      <c r="EA54">
        <v>6</v>
      </c>
      <c r="EB54" s="1" t="s">
        <v>308</v>
      </c>
      <c r="EC54" s="1" t="s">
        <v>448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20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4</v>
      </c>
      <c r="HX54" s="1" t="s">
        <v>153</v>
      </c>
      <c r="HY54" s="1" t="s">
        <v>4</v>
      </c>
    </row>
    <row r="55" spans="111:233">
      <c r="DG55">
        <v>4</v>
      </c>
      <c r="DH55" s="1" t="s">
        <v>219</v>
      </c>
      <c r="DI55" s="1" t="s">
        <v>88</v>
      </c>
      <c r="DJ55" s="1" t="s">
        <v>89</v>
      </c>
      <c r="DK55" s="1" t="s">
        <v>25</v>
      </c>
      <c r="DL55" s="1" t="s">
        <v>1</v>
      </c>
      <c r="DM55" s="1" t="s">
        <v>5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25</v>
      </c>
      <c r="DU55" s="1" t="s">
        <v>4</v>
      </c>
      <c r="DV55" s="1" t="s">
        <v>4</v>
      </c>
      <c r="EA55">
        <v>6</v>
      </c>
      <c r="EB55" s="1" t="s">
        <v>308</v>
      </c>
      <c r="EC55" s="1" t="s">
        <v>449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20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4</v>
      </c>
      <c r="HX55" s="1" t="s">
        <v>154</v>
      </c>
      <c r="HY55" s="1" t="s">
        <v>4</v>
      </c>
    </row>
    <row r="56" spans="111:233">
      <c r="DG56">
        <v>4</v>
      </c>
      <c r="DH56" s="1" t="s">
        <v>219</v>
      </c>
      <c r="DI56" s="1" t="s">
        <v>225</v>
      </c>
      <c r="DJ56" s="1" t="s">
        <v>226</v>
      </c>
      <c r="DK56" s="1" t="s">
        <v>25</v>
      </c>
      <c r="DL56" s="1" t="s">
        <v>1</v>
      </c>
      <c r="DM56" s="1" t="s">
        <v>5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25</v>
      </c>
      <c r="DU56" s="1" t="s">
        <v>4</v>
      </c>
      <c r="DV56" s="1" t="s">
        <v>4</v>
      </c>
      <c r="EA56">
        <v>4</v>
      </c>
      <c r="EB56" s="1" t="s">
        <v>249</v>
      </c>
      <c r="EC56" s="1" t="s">
        <v>165</v>
      </c>
      <c r="ED56" s="1" t="s">
        <v>166</v>
      </c>
      <c r="EE56" s="1" t="s">
        <v>5</v>
      </c>
      <c r="EF56" s="1" t="s">
        <v>4</v>
      </c>
      <c r="EG56" s="1" t="s">
        <v>4</v>
      </c>
      <c r="EH56" s="1" t="s">
        <v>4</v>
      </c>
      <c r="EI56" s="1" t="s">
        <v>10</v>
      </c>
      <c r="EJ56" s="1" t="s">
        <v>1</v>
      </c>
      <c r="EK56" s="1" t="s">
        <v>2</v>
      </c>
      <c r="EL56" s="1" t="s">
        <v>5</v>
      </c>
      <c r="EM56" s="1" t="s">
        <v>4</v>
      </c>
      <c r="EN56" s="1" t="s">
        <v>4</v>
      </c>
      <c r="HW56">
        <v>4</v>
      </c>
      <c r="HX56" s="1" t="s">
        <v>155</v>
      </c>
      <c r="HY56" s="1" t="s">
        <v>4</v>
      </c>
    </row>
    <row r="57" spans="111:233">
      <c r="DG57">
        <v>4</v>
      </c>
      <c r="DH57" s="1" t="s">
        <v>219</v>
      </c>
      <c r="DI57" s="1" t="s">
        <v>227</v>
      </c>
      <c r="DJ57" s="1" t="s">
        <v>228</v>
      </c>
      <c r="DK57" s="1" t="s">
        <v>25</v>
      </c>
      <c r="DL57" s="1" t="s">
        <v>1</v>
      </c>
      <c r="DM57" s="1" t="s">
        <v>5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25</v>
      </c>
      <c r="DU57" s="1" t="s">
        <v>4</v>
      </c>
      <c r="DV57" s="1" t="s">
        <v>4</v>
      </c>
      <c r="EA57">
        <v>4</v>
      </c>
      <c r="EB57" s="1" t="s">
        <v>250</v>
      </c>
      <c r="EC57" s="1" t="s">
        <v>165</v>
      </c>
      <c r="ED57" s="1" t="s">
        <v>166</v>
      </c>
      <c r="EE57" s="1" t="s">
        <v>5</v>
      </c>
      <c r="EF57" s="1" t="s">
        <v>4</v>
      </c>
      <c r="EG57" s="1" t="s">
        <v>4</v>
      </c>
      <c r="EH57" s="1" t="s">
        <v>4</v>
      </c>
      <c r="EI57" s="1" t="s">
        <v>10</v>
      </c>
      <c r="EJ57" s="1" t="s">
        <v>1</v>
      </c>
      <c r="EK57" s="1" t="s">
        <v>13</v>
      </c>
      <c r="EL57" s="1" t="s">
        <v>5</v>
      </c>
      <c r="EM57" s="1" t="s">
        <v>4</v>
      </c>
      <c r="EN57" s="1" t="s">
        <v>4</v>
      </c>
      <c r="HW57">
        <v>4</v>
      </c>
      <c r="HX57" s="1" t="s">
        <v>156</v>
      </c>
      <c r="HY57" s="1" t="s">
        <v>5</v>
      </c>
    </row>
    <row r="58" spans="111:233">
      <c r="DG58">
        <v>4</v>
      </c>
      <c r="DH58" s="1" t="s">
        <v>219</v>
      </c>
      <c r="DI58" s="1" t="s">
        <v>229</v>
      </c>
      <c r="DJ58" s="1" t="s">
        <v>230</v>
      </c>
      <c r="DK58" s="1" t="s">
        <v>25</v>
      </c>
      <c r="DL58" s="1" t="s">
        <v>1</v>
      </c>
      <c r="DM58" s="1" t="s">
        <v>13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25</v>
      </c>
      <c r="DU58" s="1" t="s">
        <v>4</v>
      </c>
      <c r="DV58" s="1" t="s">
        <v>4</v>
      </c>
      <c r="EA58">
        <v>4</v>
      </c>
      <c r="EB58" s="1" t="s">
        <v>251</v>
      </c>
      <c r="EC58" s="1" t="s">
        <v>165</v>
      </c>
      <c r="ED58" s="1" t="s">
        <v>166</v>
      </c>
      <c r="EE58" s="1" t="s">
        <v>5</v>
      </c>
      <c r="EF58" s="1" t="s">
        <v>4</v>
      </c>
      <c r="EG58" s="1" t="s">
        <v>4</v>
      </c>
      <c r="EH58" s="1" t="s">
        <v>4</v>
      </c>
      <c r="EI58" s="1" t="s">
        <v>10</v>
      </c>
      <c r="EJ58" s="1" t="s">
        <v>1</v>
      </c>
      <c r="EK58" s="1" t="s">
        <v>166</v>
      </c>
      <c r="EL58" s="1" t="s">
        <v>5</v>
      </c>
      <c r="EM58" s="1" t="s">
        <v>4</v>
      </c>
      <c r="EN58" s="1" t="s">
        <v>4</v>
      </c>
      <c r="HW58">
        <v>4</v>
      </c>
      <c r="HX58" s="1" t="s">
        <v>157</v>
      </c>
      <c r="HY58" s="1" t="s">
        <v>5</v>
      </c>
    </row>
    <row r="59" spans="111:233">
      <c r="DG59">
        <v>4</v>
      </c>
      <c r="DH59" s="1" t="s">
        <v>219</v>
      </c>
      <c r="DI59" s="1" t="s">
        <v>76</v>
      </c>
      <c r="DJ59" s="1" t="s">
        <v>77</v>
      </c>
      <c r="DK59" s="1" t="s">
        <v>25</v>
      </c>
      <c r="DL59" s="1" t="s">
        <v>1</v>
      </c>
      <c r="DM59" s="1" t="s">
        <v>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25</v>
      </c>
      <c r="DU59" s="1" t="s">
        <v>4</v>
      </c>
      <c r="DV59" s="1" t="s">
        <v>4</v>
      </c>
      <c r="EA59">
        <v>4</v>
      </c>
      <c r="EB59" s="1" t="s">
        <v>252</v>
      </c>
      <c r="EC59" s="1" t="s">
        <v>165</v>
      </c>
      <c r="ED59" s="1" t="s">
        <v>166</v>
      </c>
      <c r="EE59" s="1" t="s">
        <v>5</v>
      </c>
      <c r="EF59" s="1" t="s">
        <v>4</v>
      </c>
      <c r="EG59" s="1" t="s">
        <v>4</v>
      </c>
      <c r="EH59" s="1" t="s">
        <v>4</v>
      </c>
      <c r="EI59" s="1" t="s">
        <v>10</v>
      </c>
      <c r="EJ59" s="1" t="s">
        <v>1</v>
      </c>
      <c r="EK59" s="1" t="s">
        <v>311</v>
      </c>
      <c r="EL59" s="1" t="s">
        <v>5</v>
      </c>
      <c r="EM59" s="1" t="s">
        <v>4</v>
      </c>
      <c r="EN59" s="1" t="s">
        <v>4</v>
      </c>
      <c r="HW59">
        <v>4</v>
      </c>
      <c r="HX59" s="1" t="s">
        <v>158</v>
      </c>
      <c r="HY59" s="1" t="s">
        <v>262</v>
      </c>
    </row>
    <row r="60" spans="111:233">
      <c r="DG60">
        <v>4</v>
      </c>
      <c r="DH60" s="1" t="s">
        <v>219</v>
      </c>
      <c r="DI60" s="1" t="s">
        <v>100</v>
      </c>
      <c r="DJ60" s="1" t="s">
        <v>101</v>
      </c>
      <c r="DK60" s="1" t="s">
        <v>25</v>
      </c>
      <c r="DL60" s="1" t="s">
        <v>1</v>
      </c>
      <c r="DM60" s="1" t="s">
        <v>2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25</v>
      </c>
      <c r="DU60" s="1" t="s">
        <v>4</v>
      </c>
      <c r="DV60" s="1" t="s">
        <v>4</v>
      </c>
      <c r="EA60">
        <v>4</v>
      </c>
      <c r="EB60" s="1" t="s">
        <v>253</v>
      </c>
      <c r="EC60" s="1" t="s">
        <v>165</v>
      </c>
      <c r="ED60" s="1" t="s">
        <v>166</v>
      </c>
      <c r="EE60" s="1" t="s">
        <v>5</v>
      </c>
      <c r="EF60" s="1" t="s">
        <v>4</v>
      </c>
      <c r="EG60" s="1" t="s">
        <v>4</v>
      </c>
      <c r="EH60" s="1" t="s">
        <v>4</v>
      </c>
      <c r="EI60" s="1" t="s">
        <v>10</v>
      </c>
      <c r="EJ60" s="1" t="s">
        <v>1</v>
      </c>
      <c r="EK60" s="1" t="s">
        <v>312</v>
      </c>
      <c r="EL60" s="1" t="s">
        <v>5</v>
      </c>
      <c r="EM60" s="1" t="s">
        <v>4</v>
      </c>
      <c r="EN60" s="1" t="s">
        <v>4</v>
      </c>
      <c r="HW60">
        <v>4</v>
      </c>
      <c r="HX60" s="1" t="s">
        <v>159</v>
      </c>
      <c r="HY60" s="1" t="s">
        <v>4</v>
      </c>
    </row>
    <row r="61" spans="111:233">
      <c r="DG61">
        <v>4</v>
      </c>
      <c r="DH61" s="1" t="s">
        <v>30</v>
      </c>
      <c r="DI61" s="1" t="s">
        <v>82</v>
      </c>
      <c r="DJ61" s="1" t="s">
        <v>83</v>
      </c>
      <c r="DK61" s="1" t="s">
        <v>25</v>
      </c>
      <c r="DL61" s="1" t="s">
        <v>1</v>
      </c>
      <c r="DM61" s="1" t="s">
        <v>13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25</v>
      </c>
      <c r="DU61" s="1" t="s">
        <v>4</v>
      </c>
      <c r="DV61" s="1" t="s">
        <v>4</v>
      </c>
      <c r="EA61">
        <v>4</v>
      </c>
      <c r="EB61" s="1" t="s">
        <v>254</v>
      </c>
      <c r="EC61" s="1" t="s">
        <v>165</v>
      </c>
      <c r="ED61" s="1" t="s">
        <v>166</v>
      </c>
      <c r="EE61" s="1" t="s">
        <v>5</v>
      </c>
      <c r="EF61" s="1" t="s">
        <v>4</v>
      </c>
      <c r="EG61" s="1" t="s">
        <v>4</v>
      </c>
      <c r="EH61" s="1" t="s">
        <v>4</v>
      </c>
      <c r="EI61" s="1" t="s">
        <v>10</v>
      </c>
      <c r="EJ61" s="1" t="s">
        <v>1</v>
      </c>
      <c r="EK61" s="1" t="s">
        <v>133</v>
      </c>
      <c r="EL61" s="1" t="s">
        <v>5</v>
      </c>
      <c r="EM61" s="1" t="s">
        <v>4</v>
      </c>
      <c r="EN61" s="1" t="s">
        <v>4</v>
      </c>
      <c r="HW61">
        <v>4</v>
      </c>
      <c r="HX61" s="1" t="s">
        <v>160</v>
      </c>
      <c r="HY61" s="1" t="s">
        <v>4</v>
      </c>
    </row>
    <row r="62" spans="111:233">
      <c r="DG62">
        <v>4</v>
      </c>
      <c r="DH62" s="1" t="s">
        <v>30</v>
      </c>
      <c r="DI62" s="1" t="s">
        <v>84</v>
      </c>
      <c r="DJ62" s="1" t="s">
        <v>85</v>
      </c>
      <c r="DK62" s="1" t="s">
        <v>25</v>
      </c>
      <c r="DL62" s="1" t="s">
        <v>1</v>
      </c>
      <c r="DM62" s="1" t="s">
        <v>13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25</v>
      </c>
      <c r="DU62" s="1" t="s">
        <v>4</v>
      </c>
      <c r="DV62" s="1" t="s">
        <v>4</v>
      </c>
      <c r="EA62">
        <v>4</v>
      </c>
      <c r="EB62" s="1" t="s">
        <v>255</v>
      </c>
      <c r="EC62" s="1" t="s">
        <v>165</v>
      </c>
      <c r="ED62" s="1" t="s">
        <v>166</v>
      </c>
      <c r="EE62" s="1" t="s">
        <v>5</v>
      </c>
      <c r="EF62" s="1" t="s">
        <v>4</v>
      </c>
      <c r="EG62" s="1" t="s">
        <v>4</v>
      </c>
      <c r="EH62" s="1" t="s">
        <v>4</v>
      </c>
      <c r="EI62" s="1" t="s">
        <v>10</v>
      </c>
      <c r="EJ62" s="1" t="s">
        <v>1</v>
      </c>
      <c r="EK62" s="1" t="s">
        <v>334</v>
      </c>
      <c r="EL62" s="1" t="s">
        <v>5</v>
      </c>
      <c r="EM62" s="1" t="s">
        <v>4</v>
      </c>
      <c r="EN62" s="1" t="s">
        <v>4</v>
      </c>
      <c r="HW62">
        <v>4</v>
      </c>
      <c r="HX62" s="1" t="s">
        <v>161</v>
      </c>
      <c r="HY62" s="1" t="s">
        <v>5</v>
      </c>
    </row>
    <row r="63" spans="111:233">
      <c r="DG63">
        <v>4</v>
      </c>
      <c r="DH63" s="1" t="s">
        <v>30</v>
      </c>
      <c r="DI63" s="1" t="s">
        <v>86</v>
      </c>
      <c r="DJ63" s="1" t="s">
        <v>87</v>
      </c>
      <c r="DK63" s="1" t="s">
        <v>25</v>
      </c>
      <c r="DL63" s="1" t="s">
        <v>1</v>
      </c>
      <c r="DM63" s="1" t="s">
        <v>13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25</v>
      </c>
      <c r="DU63" s="1" t="s">
        <v>4</v>
      </c>
      <c r="DV63" s="1" t="s">
        <v>4</v>
      </c>
      <c r="EA63">
        <v>4</v>
      </c>
      <c r="EB63" s="1" t="s">
        <v>256</v>
      </c>
      <c r="EC63" s="1" t="s">
        <v>165</v>
      </c>
      <c r="ED63" s="1" t="s">
        <v>166</v>
      </c>
      <c r="EE63" s="1" t="s">
        <v>5</v>
      </c>
      <c r="EF63" s="1" t="s">
        <v>4</v>
      </c>
      <c r="EG63" s="1" t="s">
        <v>4</v>
      </c>
      <c r="EH63" s="1" t="s">
        <v>4</v>
      </c>
      <c r="EI63" s="1" t="s">
        <v>10</v>
      </c>
      <c r="EJ63" s="1" t="s">
        <v>1</v>
      </c>
      <c r="EK63" s="1" t="s">
        <v>335</v>
      </c>
      <c r="EL63" s="1" t="s">
        <v>5</v>
      </c>
      <c r="EM63" s="1" t="s">
        <v>4</v>
      </c>
      <c r="EN63" s="1" t="s">
        <v>4</v>
      </c>
      <c r="HW63">
        <v>4</v>
      </c>
      <c r="HX63" s="1" t="s">
        <v>162</v>
      </c>
      <c r="HY63" s="1" t="s">
        <v>1</v>
      </c>
    </row>
    <row r="64" spans="111:233">
      <c r="DG64">
        <v>4</v>
      </c>
      <c r="DH64" s="1" t="s">
        <v>30</v>
      </c>
      <c r="DI64" s="1" t="s">
        <v>88</v>
      </c>
      <c r="DJ64" s="1" t="s">
        <v>89</v>
      </c>
      <c r="DK64" s="1" t="s">
        <v>25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25</v>
      </c>
      <c r="DU64" s="1" t="s">
        <v>4</v>
      </c>
      <c r="DV64" s="1" t="s">
        <v>4</v>
      </c>
      <c r="EA64">
        <v>4</v>
      </c>
      <c r="EB64" s="1" t="s">
        <v>257</v>
      </c>
      <c r="EC64" s="1" t="s">
        <v>165</v>
      </c>
      <c r="ED64" s="1" t="s">
        <v>166</v>
      </c>
      <c r="EE64" s="1" t="s">
        <v>5</v>
      </c>
      <c r="EF64" s="1" t="s">
        <v>4</v>
      </c>
      <c r="EG64" s="1" t="s">
        <v>4</v>
      </c>
      <c r="EH64" s="1" t="s">
        <v>4</v>
      </c>
      <c r="EI64" s="1" t="s">
        <v>10</v>
      </c>
      <c r="EJ64" s="1" t="s">
        <v>1</v>
      </c>
      <c r="EK64" s="1" t="s">
        <v>313</v>
      </c>
      <c r="EL64" s="1" t="s">
        <v>5</v>
      </c>
      <c r="EM64" s="1" t="s">
        <v>4</v>
      </c>
      <c r="EN64" s="1" t="s">
        <v>4</v>
      </c>
      <c r="HW64">
        <v>4</v>
      </c>
      <c r="HX64" s="1" t="s">
        <v>163</v>
      </c>
      <c r="HY64" s="1" t="s">
        <v>1</v>
      </c>
    </row>
    <row r="65" spans="111:233">
      <c r="DG65">
        <v>4</v>
      </c>
      <c r="DH65" s="1" t="s">
        <v>30</v>
      </c>
      <c r="DI65" s="1" t="s">
        <v>90</v>
      </c>
      <c r="DJ65" s="1" t="s">
        <v>91</v>
      </c>
      <c r="DK65" s="1" t="s">
        <v>25</v>
      </c>
      <c r="DL65" s="1" t="s">
        <v>1</v>
      </c>
      <c r="DM65" s="1" t="s">
        <v>5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25</v>
      </c>
      <c r="DU65" s="1" t="s">
        <v>4</v>
      </c>
      <c r="DV65" s="1" t="s">
        <v>4</v>
      </c>
      <c r="EA65">
        <v>4</v>
      </c>
      <c r="EB65" s="1" t="s">
        <v>258</v>
      </c>
      <c r="EC65" s="1" t="s">
        <v>165</v>
      </c>
      <c r="ED65" s="1" t="s">
        <v>166</v>
      </c>
      <c r="EE65" s="1" t="s">
        <v>5</v>
      </c>
      <c r="EF65" s="1" t="s">
        <v>4</v>
      </c>
      <c r="EG65" s="1" t="s">
        <v>4</v>
      </c>
      <c r="EH65" s="1" t="s">
        <v>4</v>
      </c>
      <c r="EI65" s="1" t="s">
        <v>10</v>
      </c>
      <c r="EJ65" s="1" t="s">
        <v>1</v>
      </c>
      <c r="EK65" s="1" t="s">
        <v>271</v>
      </c>
      <c r="EL65" s="1" t="s">
        <v>5</v>
      </c>
      <c r="EM65" s="1" t="s">
        <v>4</v>
      </c>
      <c r="EN65" s="1" t="s">
        <v>4</v>
      </c>
      <c r="HW65">
        <v>4</v>
      </c>
      <c r="HX65" s="1" t="s">
        <v>184</v>
      </c>
      <c r="HY65" s="1" t="s">
        <v>4</v>
      </c>
    </row>
    <row r="66" spans="111:233">
      <c r="DG66">
        <v>4</v>
      </c>
      <c r="DH66" s="1" t="s">
        <v>30</v>
      </c>
      <c r="DI66" s="1" t="s">
        <v>92</v>
      </c>
      <c r="DJ66" s="1" t="s">
        <v>93</v>
      </c>
      <c r="DK66" s="1" t="s">
        <v>25</v>
      </c>
      <c r="DL66" s="1" t="s">
        <v>1</v>
      </c>
      <c r="DM66" s="1" t="s">
        <v>13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25</v>
      </c>
      <c r="DU66" s="1" t="s">
        <v>4</v>
      </c>
      <c r="DV66" s="1" t="s">
        <v>4</v>
      </c>
      <c r="EA66">
        <v>4</v>
      </c>
      <c r="EB66" s="1" t="s">
        <v>259</v>
      </c>
      <c r="EC66" s="1" t="s">
        <v>165</v>
      </c>
      <c r="ED66" s="1" t="s">
        <v>166</v>
      </c>
      <c r="EE66" s="1" t="s">
        <v>5</v>
      </c>
      <c r="EF66" s="1" t="s">
        <v>4</v>
      </c>
      <c r="EG66" s="1" t="s">
        <v>4</v>
      </c>
      <c r="EH66" s="1" t="s">
        <v>4</v>
      </c>
      <c r="EI66" s="1" t="s">
        <v>10</v>
      </c>
      <c r="EJ66" s="1" t="s">
        <v>1</v>
      </c>
      <c r="EK66" s="1" t="s">
        <v>272</v>
      </c>
      <c r="EL66" s="1" t="s">
        <v>5</v>
      </c>
      <c r="EM66" s="1" t="s">
        <v>4</v>
      </c>
      <c r="EN66" s="1" t="s">
        <v>4</v>
      </c>
      <c r="HW66">
        <v>4</v>
      </c>
      <c r="HX66" s="1" t="s">
        <v>140</v>
      </c>
      <c r="HY66" s="1" t="s">
        <v>263</v>
      </c>
    </row>
    <row r="67" spans="111:233">
      <c r="DG67">
        <v>4</v>
      </c>
      <c r="DH67" s="1" t="s">
        <v>30</v>
      </c>
      <c r="DI67" s="1" t="s">
        <v>94</v>
      </c>
      <c r="DJ67" s="1" t="s">
        <v>95</v>
      </c>
      <c r="DK67" s="1" t="s">
        <v>25</v>
      </c>
      <c r="DL67" s="1" t="s">
        <v>1</v>
      </c>
      <c r="DM67" s="1" t="s">
        <v>13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25</v>
      </c>
      <c r="DU67" s="1" t="s">
        <v>4</v>
      </c>
      <c r="DV67" s="1" t="s">
        <v>4</v>
      </c>
      <c r="EA67">
        <v>4</v>
      </c>
      <c r="EB67" s="1" t="s">
        <v>260</v>
      </c>
      <c r="EC67" s="1" t="s">
        <v>165</v>
      </c>
      <c r="ED67" s="1" t="s">
        <v>166</v>
      </c>
      <c r="EE67" s="1" t="s">
        <v>5</v>
      </c>
      <c r="EF67" s="1" t="s">
        <v>4</v>
      </c>
      <c r="EG67" s="1" t="s">
        <v>4</v>
      </c>
      <c r="EH67" s="1" t="s">
        <v>4</v>
      </c>
      <c r="EI67" s="1" t="s">
        <v>10</v>
      </c>
      <c r="EJ67" s="1" t="s">
        <v>1</v>
      </c>
      <c r="EK67" s="1" t="s">
        <v>273</v>
      </c>
      <c r="EL67" s="1" t="s">
        <v>5</v>
      </c>
      <c r="EM67" s="1" t="s">
        <v>4</v>
      </c>
      <c r="EN67" s="1" t="s">
        <v>4</v>
      </c>
      <c r="HW67">
        <v>4</v>
      </c>
      <c r="HX67" s="1" t="s">
        <v>164</v>
      </c>
      <c r="HY67" s="1" t="s">
        <v>2</v>
      </c>
    </row>
    <row r="68" spans="111:233">
      <c r="DG68">
        <v>4</v>
      </c>
      <c r="DH68" s="1" t="s">
        <v>14</v>
      </c>
      <c r="DI68" s="1" t="s">
        <v>76</v>
      </c>
      <c r="DJ68" s="1" t="s">
        <v>77</v>
      </c>
      <c r="DK68" s="1" t="s">
        <v>25</v>
      </c>
      <c r="DL68" s="1" t="s">
        <v>1</v>
      </c>
      <c r="DM68" s="1" t="s">
        <v>2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25</v>
      </c>
      <c r="DU68" s="1" t="s">
        <v>4</v>
      </c>
      <c r="DV68" s="1" t="s">
        <v>4</v>
      </c>
      <c r="EA68">
        <v>4</v>
      </c>
      <c r="EB68" s="1" t="s">
        <v>261</v>
      </c>
      <c r="EC68" s="1" t="s">
        <v>165</v>
      </c>
      <c r="ED68" s="1" t="s">
        <v>166</v>
      </c>
      <c r="EE68" s="1" t="s">
        <v>5</v>
      </c>
      <c r="EF68" s="1" t="s">
        <v>4</v>
      </c>
      <c r="EG68" s="1" t="s">
        <v>4</v>
      </c>
      <c r="EH68" s="1" t="s">
        <v>4</v>
      </c>
      <c r="EI68" s="1" t="s">
        <v>10</v>
      </c>
      <c r="EJ68" s="1" t="s">
        <v>1</v>
      </c>
      <c r="EK68" s="1" t="s">
        <v>52</v>
      </c>
      <c r="EL68" s="1" t="s">
        <v>5</v>
      </c>
      <c r="EM68" s="1" t="s">
        <v>4</v>
      </c>
      <c r="EN68" s="1" t="s">
        <v>4</v>
      </c>
      <c r="HW68">
        <v>5</v>
      </c>
      <c r="HX68" s="1" t="s">
        <v>131</v>
      </c>
      <c r="HY68" s="1" t="s">
        <v>4</v>
      </c>
    </row>
    <row r="69" spans="111:233">
      <c r="DG69">
        <v>4</v>
      </c>
      <c r="DH69" s="1" t="s">
        <v>14</v>
      </c>
      <c r="DI69" s="1" t="s">
        <v>96</v>
      </c>
      <c r="DJ69" s="1" t="s">
        <v>97</v>
      </c>
      <c r="DK69" s="1" t="s">
        <v>25</v>
      </c>
      <c r="DL69" s="1" t="s">
        <v>1</v>
      </c>
      <c r="DM69" s="1" t="s">
        <v>5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25</v>
      </c>
      <c r="DU69" s="1" t="s">
        <v>4</v>
      </c>
      <c r="DV69" s="1" t="s">
        <v>4</v>
      </c>
      <c r="EA69">
        <v>5</v>
      </c>
      <c r="EB69" s="1" t="s">
        <v>249</v>
      </c>
      <c r="EC69" s="1" t="s">
        <v>165</v>
      </c>
      <c r="ED69" s="1" t="s">
        <v>166</v>
      </c>
      <c r="EE69" s="1" t="s">
        <v>5</v>
      </c>
      <c r="EF69" s="1" t="s">
        <v>4</v>
      </c>
      <c r="EG69" s="1" t="s">
        <v>4</v>
      </c>
      <c r="EH69" s="1" t="s">
        <v>4</v>
      </c>
      <c r="EI69" s="1" t="s">
        <v>10</v>
      </c>
      <c r="EJ69" s="1" t="s">
        <v>1</v>
      </c>
      <c r="EK69" s="1" t="s">
        <v>2</v>
      </c>
      <c r="EL69" s="1" t="s">
        <v>5</v>
      </c>
      <c r="EM69" s="1" t="s">
        <v>4</v>
      </c>
      <c r="EN69" s="1" t="s">
        <v>4</v>
      </c>
      <c r="HW69">
        <v>5</v>
      </c>
      <c r="HX69" s="1" t="s">
        <v>132</v>
      </c>
      <c r="HY69" s="1" t="s">
        <v>133</v>
      </c>
    </row>
    <row r="70" spans="111:233">
      <c r="DG70">
        <v>4</v>
      </c>
      <c r="DH70" s="1" t="s">
        <v>14</v>
      </c>
      <c r="DI70" s="1" t="s">
        <v>98</v>
      </c>
      <c r="DJ70" s="1" t="s">
        <v>99</v>
      </c>
      <c r="DK70" s="1" t="s">
        <v>25</v>
      </c>
      <c r="DL70" s="1" t="s">
        <v>1</v>
      </c>
      <c r="DM70" s="1" t="s">
        <v>13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25</v>
      </c>
      <c r="DU70" s="1" t="s">
        <v>4</v>
      </c>
      <c r="DV70" s="1" t="s">
        <v>4</v>
      </c>
      <c r="EA70">
        <v>5</v>
      </c>
      <c r="EB70" s="1" t="s">
        <v>250</v>
      </c>
      <c r="EC70" s="1" t="s">
        <v>165</v>
      </c>
      <c r="ED70" s="1" t="s">
        <v>166</v>
      </c>
      <c r="EE70" s="1" t="s">
        <v>5</v>
      </c>
      <c r="EF70" s="1" t="s">
        <v>4</v>
      </c>
      <c r="EG70" s="1" t="s">
        <v>4</v>
      </c>
      <c r="EH70" s="1" t="s">
        <v>4</v>
      </c>
      <c r="EI70" s="1" t="s">
        <v>10</v>
      </c>
      <c r="EJ70" s="1" t="s">
        <v>1</v>
      </c>
      <c r="EK70" s="1" t="s">
        <v>13</v>
      </c>
      <c r="EL70" s="1" t="s">
        <v>5</v>
      </c>
      <c r="EM70" s="1" t="s">
        <v>4</v>
      </c>
      <c r="EN70" s="1" t="s">
        <v>4</v>
      </c>
      <c r="HW70">
        <v>5</v>
      </c>
      <c r="HX70" s="1" t="s">
        <v>134</v>
      </c>
      <c r="HY70" s="1" t="s">
        <v>4</v>
      </c>
    </row>
    <row r="71" spans="111:233">
      <c r="DG71">
        <v>4</v>
      </c>
      <c r="DH71" s="1" t="s">
        <v>14</v>
      </c>
      <c r="DI71" s="1" t="s">
        <v>100</v>
      </c>
      <c r="DJ71" s="1" t="s">
        <v>101</v>
      </c>
      <c r="DK71" s="1" t="s">
        <v>25</v>
      </c>
      <c r="DL71" s="1" t="s">
        <v>1</v>
      </c>
      <c r="DM71" s="1" t="s">
        <v>2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25</v>
      </c>
      <c r="DU71" s="1" t="s">
        <v>4</v>
      </c>
      <c r="DV71" s="1" t="s">
        <v>4</v>
      </c>
      <c r="EA71">
        <v>5</v>
      </c>
      <c r="EB71" s="1" t="s">
        <v>251</v>
      </c>
      <c r="EC71" s="1" t="s">
        <v>165</v>
      </c>
      <c r="ED71" s="1" t="s">
        <v>166</v>
      </c>
      <c r="EE71" s="1" t="s">
        <v>5</v>
      </c>
      <c r="EF71" s="1" t="s">
        <v>4</v>
      </c>
      <c r="EG71" s="1" t="s">
        <v>4</v>
      </c>
      <c r="EH71" s="1" t="s">
        <v>4</v>
      </c>
      <c r="EI71" s="1" t="s">
        <v>10</v>
      </c>
      <c r="EJ71" s="1" t="s">
        <v>1</v>
      </c>
      <c r="EK71" s="1" t="s">
        <v>166</v>
      </c>
      <c r="EL71" s="1" t="s">
        <v>5</v>
      </c>
      <c r="EM71" s="1" t="s">
        <v>4</v>
      </c>
      <c r="EN71" s="1" t="s">
        <v>4</v>
      </c>
      <c r="HW71">
        <v>5</v>
      </c>
      <c r="HX71" s="1" t="s">
        <v>135</v>
      </c>
      <c r="HY71" s="1" t="s">
        <v>2</v>
      </c>
    </row>
    <row r="72" spans="111:233">
      <c r="DG72">
        <v>4</v>
      </c>
      <c r="DH72" s="1" t="s">
        <v>41</v>
      </c>
      <c r="DI72" s="1" t="s">
        <v>82</v>
      </c>
      <c r="DJ72" s="1" t="s">
        <v>83</v>
      </c>
      <c r="DK72" s="1" t="s">
        <v>25</v>
      </c>
      <c r="DL72" s="1" t="s">
        <v>1</v>
      </c>
      <c r="DM72" s="1" t="s">
        <v>13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25</v>
      </c>
      <c r="DU72" s="1" t="s">
        <v>4</v>
      </c>
      <c r="DV72" s="1" t="s">
        <v>4</v>
      </c>
      <c r="EA72">
        <v>5</v>
      </c>
      <c r="EB72" s="1" t="s">
        <v>252</v>
      </c>
      <c r="EC72" s="1" t="s">
        <v>165</v>
      </c>
      <c r="ED72" s="1" t="s">
        <v>166</v>
      </c>
      <c r="EE72" s="1" t="s">
        <v>5</v>
      </c>
      <c r="EF72" s="1" t="s">
        <v>4</v>
      </c>
      <c r="EG72" s="1" t="s">
        <v>4</v>
      </c>
      <c r="EH72" s="1" t="s">
        <v>4</v>
      </c>
      <c r="EI72" s="1" t="s">
        <v>10</v>
      </c>
      <c r="EJ72" s="1" t="s">
        <v>1</v>
      </c>
      <c r="EK72" s="1" t="s">
        <v>311</v>
      </c>
      <c r="EL72" s="1" t="s">
        <v>5</v>
      </c>
      <c r="EM72" s="1" t="s">
        <v>4</v>
      </c>
      <c r="EN72" s="1" t="s">
        <v>4</v>
      </c>
      <c r="HW72">
        <v>5</v>
      </c>
      <c r="HX72" s="1" t="s">
        <v>136</v>
      </c>
      <c r="HY72" s="1" t="s">
        <v>4</v>
      </c>
    </row>
    <row r="73" spans="111:233">
      <c r="DG73">
        <v>4</v>
      </c>
      <c r="DH73" s="1" t="s">
        <v>41</v>
      </c>
      <c r="DI73" s="1" t="s">
        <v>84</v>
      </c>
      <c r="DJ73" s="1" t="s">
        <v>85</v>
      </c>
      <c r="DK73" s="1" t="s">
        <v>25</v>
      </c>
      <c r="DL73" s="1" t="s">
        <v>1</v>
      </c>
      <c r="DM73" s="1" t="s">
        <v>13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25</v>
      </c>
      <c r="DU73" s="1" t="s">
        <v>4</v>
      </c>
      <c r="DV73" s="1" t="s">
        <v>4</v>
      </c>
      <c r="EA73">
        <v>5</v>
      </c>
      <c r="EB73" s="1" t="s">
        <v>253</v>
      </c>
      <c r="EC73" s="1" t="s">
        <v>165</v>
      </c>
      <c r="ED73" s="1" t="s">
        <v>166</v>
      </c>
      <c r="EE73" s="1" t="s">
        <v>5</v>
      </c>
      <c r="EF73" s="1" t="s">
        <v>4</v>
      </c>
      <c r="EG73" s="1" t="s">
        <v>4</v>
      </c>
      <c r="EH73" s="1" t="s">
        <v>4</v>
      </c>
      <c r="EI73" s="1" t="s">
        <v>10</v>
      </c>
      <c r="EJ73" s="1" t="s">
        <v>1</v>
      </c>
      <c r="EK73" s="1" t="s">
        <v>312</v>
      </c>
      <c r="EL73" s="1" t="s">
        <v>5</v>
      </c>
      <c r="EM73" s="1" t="s">
        <v>4</v>
      </c>
      <c r="EN73" s="1" t="s">
        <v>4</v>
      </c>
      <c r="HW73">
        <v>5</v>
      </c>
      <c r="HX73" s="1" t="s">
        <v>137</v>
      </c>
      <c r="HY73" s="1" t="s">
        <v>166</v>
      </c>
    </row>
    <row r="74" spans="111:233">
      <c r="DG74">
        <v>4</v>
      </c>
      <c r="DH74" s="1" t="s">
        <v>41</v>
      </c>
      <c r="DI74" s="1" t="s">
        <v>86</v>
      </c>
      <c r="DJ74" s="1" t="s">
        <v>87</v>
      </c>
      <c r="DK74" s="1" t="s">
        <v>25</v>
      </c>
      <c r="DL74" s="1" t="s">
        <v>1</v>
      </c>
      <c r="DM74" s="1" t="s">
        <v>13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25</v>
      </c>
      <c r="DU74" s="1" t="s">
        <v>4</v>
      </c>
      <c r="DV74" s="1" t="s">
        <v>4</v>
      </c>
      <c r="EA74">
        <v>5</v>
      </c>
      <c r="EB74" s="1" t="s">
        <v>254</v>
      </c>
      <c r="EC74" s="1" t="s">
        <v>165</v>
      </c>
      <c r="ED74" s="1" t="s">
        <v>166</v>
      </c>
      <c r="EE74" s="1" t="s">
        <v>5</v>
      </c>
      <c r="EF74" s="1" t="s">
        <v>4</v>
      </c>
      <c r="EG74" s="1" t="s">
        <v>4</v>
      </c>
      <c r="EH74" s="1" t="s">
        <v>4</v>
      </c>
      <c r="EI74" s="1" t="s">
        <v>10</v>
      </c>
      <c r="EJ74" s="1" t="s">
        <v>1</v>
      </c>
      <c r="EK74" s="1" t="s">
        <v>133</v>
      </c>
      <c r="EL74" s="1" t="s">
        <v>5</v>
      </c>
      <c r="EM74" s="1" t="s">
        <v>4</v>
      </c>
      <c r="EN74" s="1" t="s">
        <v>4</v>
      </c>
      <c r="HW74">
        <v>5</v>
      </c>
      <c r="HX74" s="1" t="s">
        <v>138</v>
      </c>
      <c r="HY74" s="1" t="s">
        <v>4</v>
      </c>
    </row>
    <row r="75" spans="111:233">
      <c r="DG75">
        <v>4</v>
      </c>
      <c r="DH75" s="1" t="s">
        <v>41</v>
      </c>
      <c r="DI75" s="1" t="s">
        <v>104</v>
      </c>
      <c r="DJ75" s="1" t="s">
        <v>105</v>
      </c>
      <c r="DK75" s="1" t="s">
        <v>25</v>
      </c>
      <c r="DL75" s="1" t="s">
        <v>1</v>
      </c>
      <c r="DM75" s="1" t="s">
        <v>13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25</v>
      </c>
      <c r="DU75" s="1" t="s">
        <v>4</v>
      </c>
      <c r="DV75" s="1" t="s">
        <v>4</v>
      </c>
      <c r="EA75">
        <v>5</v>
      </c>
      <c r="EB75" s="1" t="s">
        <v>255</v>
      </c>
      <c r="EC75" s="1" t="s">
        <v>165</v>
      </c>
      <c r="ED75" s="1" t="s">
        <v>166</v>
      </c>
      <c r="EE75" s="1" t="s">
        <v>5</v>
      </c>
      <c r="EF75" s="1" t="s">
        <v>4</v>
      </c>
      <c r="EG75" s="1" t="s">
        <v>4</v>
      </c>
      <c r="EH75" s="1" t="s">
        <v>4</v>
      </c>
      <c r="EI75" s="1" t="s">
        <v>10</v>
      </c>
      <c r="EJ75" s="1" t="s">
        <v>1</v>
      </c>
      <c r="EK75" s="1" t="s">
        <v>334</v>
      </c>
      <c r="EL75" s="1" t="s">
        <v>5</v>
      </c>
      <c r="EM75" s="1" t="s">
        <v>4</v>
      </c>
      <c r="EN75" s="1" t="s">
        <v>4</v>
      </c>
      <c r="HW75">
        <v>5</v>
      </c>
      <c r="HX75" s="1" t="s">
        <v>139</v>
      </c>
      <c r="HY75" s="1" t="s">
        <v>262</v>
      </c>
    </row>
    <row r="76" spans="111:233">
      <c r="DG76">
        <v>4</v>
      </c>
      <c r="DH76" s="1" t="s">
        <v>41</v>
      </c>
      <c r="DI76" s="1" t="s">
        <v>106</v>
      </c>
      <c r="DJ76" s="1" t="s">
        <v>107</v>
      </c>
      <c r="DK76" s="1" t="s">
        <v>25</v>
      </c>
      <c r="DL76" s="1" t="s">
        <v>1</v>
      </c>
      <c r="DM76" s="1" t="s">
        <v>13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25</v>
      </c>
      <c r="DU76" s="1" t="s">
        <v>4</v>
      </c>
      <c r="DV76" s="1" t="s">
        <v>4</v>
      </c>
      <c r="EA76">
        <v>5</v>
      </c>
      <c r="EB76" s="1" t="s">
        <v>256</v>
      </c>
      <c r="EC76" s="1" t="s">
        <v>165</v>
      </c>
      <c r="ED76" s="1" t="s">
        <v>166</v>
      </c>
      <c r="EE76" s="1" t="s">
        <v>5</v>
      </c>
      <c r="EF76" s="1" t="s">
        <v>4</v>
      </c>
      <c r="EG76" s="1" t="s">
        <v>4</v>
      </c>
      <c r="EH76" s="1" t="s">
        <v>4</v>
      </c>
      <c r="EI76" s="1" t="s">
        <v>10</v>
      </c>
      <c r="EJ76" s="1" t="s">
        <v>1</v>
      </c>
      <c r="EK76" s="1" t="s">
        <v>335</v>
      </c>
      <c r="EL76" s="1" t="s">
        <v>5</v>
      </c>
      <c r="EM76" s="1" t="s">
        <v>4</v>
      </c>
      <c r="EN76" s="1" t="s">
        <v>4</v>
      </c>
      <c r="HW76">
        <v>5</v>
      </c>
      <c r="HX76" s="1" t="s">
        <v>141</v>
      </c>
      <c r="HY76" s="1" t="s">
        <v>234</v>
      </c>
    </row>
    <row r="77" spans="111:233">
      <c r="DG77">
        <v>4</v>
      </c>
      <c r="DH77" s="1" t="s">
        <v>41</v>
      </c>
      <c r="DI77" s="1" t="s">
        <v>108</v>
      </c>
      <c r="DJ77" s="1" t="s">
        <v>109</v>
      </c>
      <c r="DK77" s="1" t="s">
        <v>25</v>
      </c>
      <c r="DL77" s="1" t="s">
        <v>1</v>
      </c>
      <c r="DM77" s="1" t="s">
        <v>13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25</v>
      </c>
      <c r="DU77" s="1" t="s">
        <v>4</v>
      </c>
      <c r="DV77" s="1" t="s">
        <v>4</v>
      </c>
      <c r="EA77">
        <v>5</v>
      </c>
      <c r="EB77" s="1" t="s">
        <v>257</v>
      </c>
      <c r="EC77" s="1" t="s">
        <v>165</v>
      </c>
      <c r="ED77" s="1" t="s">
        <v>166</v>
      </c>
      <c r="EE77" s="1" t="s">
        <v>5</v>
      </c>
      <c r="EF77" s="1" t="s">
        <v>4</v>
      </c>
      <c r="EG77" s="1" t="s">
        <v>4</v>
      </c>
      <c r="EH77" s="1" t="s">
        <v>4</v>
      </c>
      <c r="EI77" s="1" t="s">
        <v>10</v>
      </c>
      <c r="EJ77" s="1" t="s">
        <v>1</v>
      </c>
      <c r="EK77" s="1" t="s">
        <v>313</v>
      </c>
      <c r="EL77" s="1" t="s">
        <v>5</v>
      </c>
      <c r="EM77" s="1" t="s">
        <v>4</v>
      </c>
      <c r="EN77" s="1" t="s">
        <v>4</v>
      </c>
      <c r="HW77">
        <v>5</v>
      </c>
      <c r="HX77" s="1" t="s">
        <v>142</v>
      </c>
      <c r="HY77" s="1" t="s">
        <v>143</v>
      </c>
    </row>
    <row r="78" spans="111:233">
      <c r="DG78">
        <v>4</v>
      </c>
      <c r="DH78" s="1" t="s">
        <v>41</v>
      </c>
      <c r="DI78" s="1" t="s">
        <v>110</v>
      </c>
      <c r="DJ78" s="1" t="s">
        <v>111</v>
      </c>
      <c r="DK78" s="1" t="s">
        <v>25</v>
      </c>
      <c r="DL78" s="1" t="s">
        <v>1</v>
      </c>
      <c r="DM78" s="1" t="s">
        <v>13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25</v>
      </c>
      <c r="DU78" s="1" t="s">
        <v>4</v>
      </c>
      <c r="DV78" s="1" t="s">
        <v>4</v>
      </c>
      <c r="EA78">
        <v>5</v>
      </c>
      <c r="EB78" s="1" t="s">
        <v>258</v>
      </c>
      <c r="EC78" s="1" t="s">
        <v>165</v>
      </c>
      <c r="ED78" s="1" t="s">
        <v>166</v>
      </c>
      <c r="EE78" s="1" t="s">
        <v>5</v>
      </c>
      <c r="EF78" s="1" t="s">
        <v>4</v>
      </c>
      <c r="EG78" s="1" t="s">
        <v>4</v>
      </c>
      <c r="EH78" s="1" t="s">
        <v>4</v>
      </c>
      <c r="EI78" s="1" t="s">
        <v>10</v>
      </c>
      <c r="EJ78" s="1" t="s">
        <v>1</v>
      </c>
      <c r="EK78" s="1" t="s">
        <v>271</v>
      </c>
      <c r="EL78" s="1" t="s">
        <v>5</v>
      </c>
      <c r="EM78" s="1" t="s">
        <v>4</v>
      </c>
      <c r="EN78" s="1" t="s">
        <v>4</v>
      </c>
      <c r="HW78">
        <v>5</v>
      </c>
      <c r="HX78" s="1" t="s">
        <v>144</v>
      </c>
      <c r="HY78" s="1" t="s">
        <v>4</v>
      </c>
    </row>
    <row r="79" spans="111:233">
      <c r="DG79">
        <v>4</v>
      </c>
      <c r="DH79" s="1" t="s">
        <v>41</v>
      </c>
      <c r="DI79" s="1" t="s">
        <v>112</v>
      </c>
      <c r="DJ79" s="1" t="s">
        <v>113</v>
      </c>
      <c r="DK79" s="1" t="s">
        <v>25</v>
      </c>
      <c r="DL79" s="1" t="s">
        <v>1</v>
      </c>
      <c r="DM79" s="1" t="s">
        <v>13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25</v>
      </c>
      <c r="DU79" s="1" t="s">
        <v>4</v>
      </c>
      <c r="DV79" s="1" t="s">
        <v>4</v>
      </c>
      <c r="EA79">
        <v>5</v>
      </c>
      <c r="EB79" s="1" t="s">
        <v>259</v>
      </c>
      <c r="EC79" s="1" t="s">
        <v>165</v>
      </c>
      <c r="ED79" s="1" t="s">
        <v>166</v>
      </c>
      <c r="EE79" s="1" t="s">
        <v>5</v>
      </c>
      <c r="EF79" s="1" t="s">
        <v>4</v>
      </c>
      <c r="EG79" s="1" t="s">
        <v>4</v>
      </c>
      <c r="EH79" s="1" t="s">
        <v>4</v>
      </c>
      <c r="EI79" s="1" t="s">
        <v>10</v>
      </c>
      <c r="EJ79" s="1" t="s">
        <v>1</v>
      </c>
      <c r="EK79" s="1" t="s">
        <v>272</v>
      </c>
      <c r="EL79" s="1" t="s">
        <v>5</v>
      </c>
      <c r="EM79" s="1" t="s">
        <v>4</v>
      </c>
      <c r="EN79" s="1" t="s">
        <v>4</v>
      </c>
      <c r="HW79">
        <v>5</v>
      </c>
      <c r="HX79" s="1" t="s">
        <v>145</v>
      </c>
      <c r="HY79" s="1" t="s">
        <v>13</v>
      </c>
    </row>
    <row r="80" spans="111:233">
      <c r="DG80">
        <v>4</v>
      </c>
      <c r="DH80" s="1" t="s">
        <v>41</v>
      </c>
      <c r="DI80" s="1" t="s">
        <v>114</v>
      </c>
      <c r="DJ80" s="1" t="s">
        <v>115</v>
      </c>
      <c r="DK80" s="1" t="s">
        <v>25</v>
      </c>
      <c r="DL80" s="1" t="s">
        <v>1</v>
      </c>
      <c r="DM80" s="1" t="s">
        <v>166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25</v>
      </c>
      <c r="DU80" s="1" t="s">
        <v>4</v>
      </c>
      <c r="DV80" s="1" t="s">
        <v>4</v>
      </c>
      <c r="EA80">
        <v>5</v>
      </c>
      <c r="EB80" s="1" t="s">
        <v>260</v>
      </c>
      <c r="EC80" s="1" t="s">
        <v>165</v>
      </c>
      <c r="ED80" s="1" t="s">
        <v>166</v>
      </c>
      <c r="EE80" s="1" t="s">
        <v>5</v>
      </c>
      <c r="EF80" s="1" t="s">
        <v>4</v>
      </c>
      <c r="EG80" s="1" t="s">
        <v>4</v>
      </c>
      <c r="EH80" s="1" t="s">
        <v>4</v>
      </c>
      <c r="EI80" s="1" t="s">
        <v>10</v>
      </c>
      <c r="EJ80" s="1" t="s">
        <v>1</v>
      </c>
      <c r="EK80" s="1" t="s">
        <v>273</v>
      </c>
      <c r="EL80" s="1" t="s">
        <v>5</v>
      </c>
      <c r="EM80" s="1" t="s">
        <v>4</v>
      </c>
      <c r="EN80" s="1" t="s">
        <v>4</v>
      </c>
      <c r="HW80">
        <v>5</v>
      </c>
      <c r="HX80" s="1" t="s">
        <v>146</v>
      </c>
      <c r="HY80" s="1" t="s">
        <v>4</v>
      </c>
    </row>
    <row r="81" spans="111:233">
      <c r="DG81">
        <v>4</v>
      </c>
      <c r="DH81" s="1" t="s">
        <v>41</v>
      </c>
      <c r="DI81" s="1" t="s">
        <v>116</v>
      </c>
      <c r="DJ81" s="1" t="s">
        <v>117</v>
      </c>
      <c r="DK81" s="1" t="s">
        <v>25</v>
      </c>
      <c r="DL81" s="1" t="s">
        <v>1</v>
      </c>
      <c r="DM81" s="1" t="s">
        <v>13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25</v>
      </c>
      <c r="DU81" s="1" t="s">
        <v>4</v>
      </c>
      <c r="DV81" s="1" t="s">
        <v>4</v>
      </c>
      <c r="EA81">
        <v>5</v>
      </c>
      <c r="EB81" s="1" t="s">
        <v>261</v>
      </c>
      <c r="EC81" s="1" t="s">
        <v>165</v>
      </c>
      <c r="ED81" s="1" t="s">
        <v>166</v>
      </c>
      <c r="EE81" s="1" t="s">
        <v>5</v>
      </c>
      <c r="EF81" s="1" t="s">
        <v>4</v>
      </c>
      <c r="EG81" s="1" t="s">
        <v>4</v>
      </c>
      <c r="EH81" s="1" t="s">
        <v>4</v>
      </c>
      <c r="EI81" s="1" t="s">
        <v>10</v>
      </c>
      <c r="EJ81" s="1" t="s">
        <v>1</v>
      </c>
      <c r="EK81" s="1" t="s">
        <v>52</v>
      </c>
      <c r="EL81" s="1" t="s">
        <v>5</v>
      </c>
      <c r="EM81" s="1" t="s">
        <v>4</v>
      </c>
      <c r="EN81" s="1" t="s">
        <v>4</v>
      </c>
      <c r="HW81">
        <v>5</v>
      </c>
      <c r="HX81" s="1" t="s">
        <v>147</v>
      </c>
      <c r="HY81" s="1" t="s">
        <v>245</v>
      </c>
    </row>
    <row r="82" spans="111:233">
      <c r="DG82">
        <v>4</v>
      </c>
      <c r="DH82" s="1" t="s">
        <v>47</v>
      </c>
      <c r="DI82" s="1" t="s">
        <v>118</v>
      </c>
      <c r="DJ82" s="1" t="s">
        <v>119</v>
      </c>
      <c r="DK82" s="1" t="s">
        <v>25</v>
      </c>
      <c r="DL82" s="1" t="s">
        <v>1</v>
      </c>
      <c r="DM82" s="1" t="s">
        <v>13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25</v>
      </c>
      <c r="DU82" s="1" t="s">
        <v>4</v>
      </c>
      <c r="DV82" s="1" t="s">
        <v>4</v>
      </c>
      <c r="HW82">
        <v>5</v>
      </c>
      <c r="HX82" s="1" t="s">
        <v>148</v>
      </c>
      <c r="HY82" s="1" t="s">
        <v>4</v>
      </c>
    </row>
    <row r="83" spans="111:233">
      <c r="DG83">
        <v>4</v>
      </c>
      <c r="DH83" s="1" t="s">
        <v>47</v>
      </c>
      <c r="DI83" s="1" t="s">
        <v>120</v>
      </c>
      <c r="DJ83" s="1" t="s">
        <v>121</v>
      </c>
      <c r="DK83" s="1" t="s">
        <v>25</v>
      </c>
      <c r="DL83" s="1" t="s">
        <v>1</v>
      </c>
      <c r="DM83" s="1" t="s">
        <v>13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25</v>
      </c>
      <c r="DU83" s="1" t="s">
        <v>4</v>
      </c>
      <c r="DV83" s="1" t="s">
        <v>4</v>
      </c>
      <c r="HW83">
        <v>5</v>
      </c>
      <c r="HX83" s="1" t="s">
        <v>149</v>
      </c>
      <c r="HY83" s="1" t="s">
        <v>4</v>
      </c>
    </row>
    <row r="84" spans="111:233">
      <c r="DG84">
        <v>4</v>
      </c>
      <c r="DH84" s="1" t="s">
        <v>47</v>
      </c>
      <c r="DI84" s="1" t="s">
        <v>122</v>
      </c>
      <c r="DJ84" s="1" t="s">
        <v>123</v>
      </c>
      <c r="DK84" s="1" t="s">
        <v>25</v>
      </c>
      <c r="DL84" s="1" t="s">
        <v>1</v>
      </c>
      <c r="DM84" s="1" t="s">
        <v>13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25</v>
      </c>
      <c r="DU84" s="1" t="s">
        <v>4</v>
      </c>
      <c r="DV84" s="1" t="s">
        <v>4</v>
      </c>
      <c r="HW84">
        <v>5</v>
      </c>
      <c r="HX84" s="1" t="s">
        <v>150</v>
      </c>
      <c r="HY84" s="1" t="s">
        <v>4</v>
      </c>
    </row>
    <row r="85" spans="111:233">
      <c r="DG85">
        <v>4</v>
      </c>
      <c r="DH85" s="1" t="s">
        <v>47</v>
      </c>
      <c r="DI85" s="1" t="s">
        <v>124</v>
      </c>
      <c r="DJ85" s="1" t="s">
        <v>125</v>
      </c>
      <c r="DK85" s="1" t="s">
        <v>25</v>
      </c>
      <c r="DL85" s="1" t="s">
        <v>1</v>
      </c>
      <c r="DM85" s="1" t="s">
        <v>13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25</v>
      </c>
      <c r="DU85" s="1" t="s">
        <v>4</v>
      </c>
      <c r="DV85" s="1" t="s">
        <v>4</v>
      </c>
      <c r="HW85">
        <v>5</v>
      </c>
      <c r="HX85" s="1" t="s">
        <v>151</v>
      </c>
      <c r="HY85" s="1" t="s">
        <v>4</v>
      </c>
    </row>
    <row r="86" spans="111:233">
      <c r="DG86">
        <v>4</v>
      </c>
      <c r="DH86" s="1" t="s">
        <v>47</v>
      </c>
      <c r="DI86" s="1" t="s">
        <v>126</v>
      </c>
      <c r="DJ86" s="1" t="s">
        <v>31</v>
      </c>
      <c r="DK86" s="1" t="s">
        <v>25</v>
      </c>
      <c r="DL86" s="1" t="s">
        <v>1</v>
      </c>
      <c r="DM86" s="1" t="s">
        <v>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25</v>
      </c>
      <c r="DU86" s="1" t="s">
        <v>4</v>
      </c>
      <c r="DV86" s="1" t="s">
        <v>4</v>
      </c>
      <c r="HW86">
        <v>5</v>
      </c>
      <c r="HX86" s="1" t="s">
        <v>152</v>
      </c>
      <c r="HY86" s="1" t="s">
        <v>4</v>
      </c>
    </row>
    <row r="87" spans="111:233">
      <c r="DG87">
        <v>4</v>
      </c>
      <c r="DH87" s="1" t="s">
        <v>47</v>
      </c>
      <c r="DI87" s="1" t="s">
        <v>127</v>
      </c>
      <c r="DJ87" s="1" t="s">
        <v>128</v>
      </c>
      <c r="DK87" s="1" t="s">
        <v>25</v>
      </c>
      <c r="DL87" s="1" t="s">
        <v>1</v>
      </c>
      <c r="DM87" s="1" t="s">
        <v>13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25</v>
      </c>
      <c r="DU87" s="1" t="s">
        <v>4</v>
      </c>
      <c r="DV87" s="1" t="s">
        <v>4</v>
      </c>
      <c r="HW87">
        <v>5</v>
      </c>
      <c r="HX87" s="1" t="s">
        <v>153</v>
      </c>
      <c r="HY87" s="1" t="s">
        <v>4</v>
      </c>
    </row>
    <row r="88" spans="111:233">
      <c r="DG88">
        <v>4</v>
      </c>
      <c r="DH88" s="1" t="s">
        <v>47</v>
      </c>
      <c r="DI88" s="1" t="s">
        <v>129</v>
      </c>
      <c r="DJ88" s="1" t="s">
        <v>130</v>
      </c>
      <c r="DK88" s="1" t="s">
        <v>25</v>
      </c>
      <c r="DL88" s="1" t="s">
        <v>1</v>
      </c>
      <c r="DM88" s="1" t="s">
        <v>13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25</v>
      </c>
      <c r="DU88" s="1" t="s">
        <v>4</v>
      </c>
      <c r="DV88" s="1" t="s">
        <v>4</v>
      </c>
      <c r="HW88">
        <v>5</v>
      </c>
      <c r="HX88" s="1" t="s">
        <v>154</v>
      </c>
      <c r="HY88" s="1" t="s">
        <v>4</v>
      </c>
    </row>
    <row r="89" spans="111:233">
      <c r="DG89">
        <v>4</v>
      </c>
      <c r="DH89" s="1" t="s">
        <v>219</v>
      </c>
      <c r="DI89" s="1" t="s">
        <v>492</v>
      </c>
      <c r="DJ89" s="1" t="s">
        <v>493</v>
      </c>
      <c r="DK89" s="1" t="s">
        <v>18</v>
      </c>
      <c r="DL89" s="1" t="s">
        <v>1</v>
      </c>
      <c r="DM89" s="1" t="s">
        <v>13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25</v>
      </c>
      <c r="DU89" s="1" t="s">
        <v>4</v>
      </c>
      <c r="DV89" s="1" t="s">
        <v>4</v>
      </c>
      <c r="HW89">
        <v>5</v>
      </c>
      <c r="HX89" s="1" t="s">
        <v>155</v>
      </c>
      <c r="HY89" s="1" t="s">
        <v>4</v>
      </c>
    </row>
    <row r="90" spans="111:233">
      <c r="DG90">
        <v>4</v>
      </c>
      <c r="DH90" s="1" t="s">
        <v>219</v>
      </c>
      <c r="DI90" s="1" t="s">
        <v>494</v>
      </c>
      <c r="DJ90" s="1" t="s">
        <v>495</v>
      </c>
      <c r="DK90" s="1" t="s">
        <v>27</v>
      </c>
      <c r="DL90" s="1" t="s">
        <v>1</v>
      </c>
      <c r="DM90" s="1" t="s">
        <v>13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25</v>
      </c>
      <c r="DU90" s="1" t="s">
        <v>4</v>
      </c>
      <c r="DV90" s="1" t="s">
        <v>4</v>
      </c>
      <c r="HW90">
        <v>5</v>
      </c>
      <c r="HX90" s="1" t="s">
        <v>156</v>
      </c>
      <c r="HY90" s="1" t="s">
        <v>5</v>
      </c>
    </row>
    <row r="91" spans="111:233">
      <c r="DG91">
        <v>4</v>
      </c>
      <c r="DH91" s="1" t="s">
        <v>219</v>
      </c>
      <c r="DI91" s="1" t="s">
        <v>496</v>
      </c>
      <c r="DJ91" s="1" t="s">
        <v>497</v>
      </c>
      <c r="DK91" s="1" t="s">
        <v>29</v>
      </c>
      <c r="DL91" s="1" t="s">
        <v>1</v>
      </c>
      <c r="DM91" s="1" t="s">
        <v>13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25</v>
      </c>
      <c r="DU91" s="1" t="s">
        <v>4</v>
      </c>
      <c r="DV91" s="1" t="s">
        <v>4</v>
      </c>
      <c r="HW91">
        <v>5</v>
      </c>
      <c r="HX91" s="1" t="s">
        <v>157</v>
      </c>
      <c r="HY91" s="1" t="s">
        <v>5</v>
      </c>
    </row>
    <row r="92" spans="111:233">
      <c r="DG92">
        <v>4</v>
      </c>
      <c r="DH92" s="1" t="s">
        <v>219</v>
      </c>
      <c r="DI92" s="1" t="s">
        <v>498</v>
      </c>
      <c r="DJ92" s="1" t="s">
        <v>499</v>
      </c>
      <c r="DK92" s="1" t="s">
        <v>32</v>
      </c>
      <c r="DL92" s="1" t="s">
        <v>1</v>
      </c>
      <c r="DM92" s="1" t="s">
        <v>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25</v>
      </c>
      <c r="DU92" s="1" t="s">
        <v>4</v>
      </c>
      <c r="DV92" s="1" t="s">
        <v>4</v>
      </c>
      <c r="HW92">
        <v>5</v>
      </c>
      <c r="HX92" s="1" t="s">
        <v>158</v>
      </c>
      <c r="HY92" s="1" t="s">
        <v>262</v>
      </c>
    </row>
    <row r="93" spans="111:233">
      <c r="DG93">
        <v>4</v>
      </c>
      <c r="DH93" s="1" t="s">
        <v>14</v>
      </c>
      <c r="DI93" s="1" t="s">
        <v>500</v>
      </c>
      <c r="DJ93" s="1" t="s">
        <v>501</v>
      </c>
      <c r="DK93" s="1" t="s">
        <v>35</v>
      </c>
      <c r="DL93" s="1" t="s">
        <v>1</v>
      </c>
      <c r="DM93" s="1" t="s">
        <v>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25</v>
      </c>
      <c r="DU93" s="1" t="s">
        <v>4</v>
      </c>
      <c r="DV93" s="1" t="s">
        <v>4</v>
      </c>
      <c r="HW93">
        <v>5</v>
      </c>
      <c r="HX93" s="1" t="s">
        <v>159</v>
      </c>
      <c r="HY93" s="1" t="s">
        <v>4</v>
      </c>
    </row>
    <row r="94" spans="111:233">
      <c r="DG94">
        <v>4</v>
      </c>
      <c r="DH94" s="1" t="s">
        <v>14</v>
      </c>
      <c r="DI94" s="1" t="s">
        <v>502</v>
      </c>
      <c r="DJ94" s="1" t="s">
        <v>503</v>
      </c>
      <c r="DK94" s="1" t="s">
        <v>36</v>
      </c>
      <c r="DL94" s="1" t="s">
        <v>1</v>
      </c>
      <c r="DM94" s="1" t="s">
        <v>13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25</v>
      </c>
      <c r="DU94" s="1" t="s">
        <v>4</v>
      </c>
      <c r="DV94" s="1" t="s">
        <v>4</v>
      </c>
      <c r="HW94">
        <v>5</v>
      </c>
      <c r="HX94" s="1" t="s">
        <v>160</v>
      </c>
      <c r="HY94" s="1" t="s">
        <v>4</v>
      </c>
    </row>
    <row r="95" spans="111:233">
      <c r="DG95">
        <v>4</v>
      </c>
      <c r="DH95" s="1" t="s">
        <v>14</v>
      </c>
      <c r="DI95" s="1" t="s">
        <v>504</v>
      </c>
      <c r="DJ95" s="1" t="s">
        <v>505</v>
      </c>
      <c r="DK95" s="1" t="s">
        <v>38</v>
      </c>
      <c r="DL95" s="1" t="s">
        <v>1</v>
      </c>
      <c r="DM95" s="1" t="s">
        <v>13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25</v>
      </c>
      <c r="DU95" s="1" t="s">
        <v>4</v>
      </c>
      <c r="DV95" s="1" t="s">
        <v>4</v>
      </c>
      <c r="HW95">
        <v>5</v>
      </c>
      <c r="HX95" s="1" t="s">
        <v>161</v>
      </c>
      <c r="HY95" s="1" t="s">
        <v>5</v>
      </c>
    </row>
    <row r="96" spans="111:233">
      <c r="DG96">
        <v>4</v>
      </c>
      <c r="DH96" s="1" t="s">
        <v>14</v>
      </c>
      <c r="DI96" s="1" t="s">
        <v>506</v>
      </c>
      <c r="DJ96" s="1" t="s">
        <v>507</v>
      </c>
      <c r="DK96" s="1" t="s">
        <v>43</v>
      </c>
      <c r="DL96" s="1" t="s">
        <v>1</v>
      </c>
      <c r="DM96" s="1" t="s">
        <v>13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25</v>
      </c>
      <c r="DU96" s="1" t="s">
        <v>4</v>
      </c>
      <c r="DV96" s="1" t="s">
        <v>4</v>
      </c>
      <c r="HW96">
        <v>5</v>
      </c>
      <c r="HX96" s="1" t="s">
        <v>162</v>
      </c>
      <c r="HY96" s="1" t="s">
        <v>1</v>
      </c>
    </row>
    <row r="97" spans="111:233">
      <c r="DG97">
        <v>4</v>
      </c>
      <c r="DH97" s="1" t="s">
        <v>6</v>
      </c>
      <c r="DI97" s="1" t="s">
        <v>508</v>
      </c>
      <c r="DJ97" s="1" t="s">
        <v>509</v>
      </c>
      <c r="DK97" s="1" t="s">
        <v>46</v>
      </c>
      <c r="DL97" s="1" t="s">
        <v>1</v>
      </c>
      <c r="DM97" s="1" t="s">
        <v>13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25</v>
      </c>
      <c r="DU97" s="1" t="s">
        <v>4</v>
      </c>
      <c r="DV97" s="1" t="s">
        <v>4</v>
      </c>
      <c r="HW97">
        <v>5</v>
      </c>
      <c r="HX97" s="1" t="s">
        <v>163</v>
      </c>
      <c r="HY97" s="1" t="s">
        <v>1</v>
      </c>
    </row>
    <row r="98" spans="111:233">
      <c r="DG98">
        <v>4</v>
      </c>
      <c r="DH98" s="1" t="s">
        <v>6</v>
      </c>
      <c r="DI98" s="1" t="s">
        <v>510</v>
      </c>
      <c r="DJ98" s="1" t="s">
        <v>511</v>
      </c>
      <c r="DK98" s="1" t="s">
        <v>63</v>
      </c>
      <c r="DL98" s="1" t="s">
        <v>1</v>
      </c>
      <c r="DM98" s="1" t="s">
        <v>13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25</v>
      </c>
      <c r="DU98" s="1" t="s">
        <v>4</v>
      </c>
      <c r="DV98" s="1" t="s">
        <v>4</v>
      </c>
      <c r="HW98">
        <v>5</v>
      </c>
      <c r="HX98" s="1" t="s">
        <v>184</v>
      </c>
      <c r="HY98" s="1" t="s">
        <v>4</v>
      </c>
    </row>
    <row r="99" spans="111:233">
      <c r="DG99">
        <v>4</v>
      </c>
      <c r="DH99" s="1" t="s">
        <v>6</v>
      </c>
      <c r="DI99" s="1" t="s">
        <v>512</v>
      </c>
      <c r="DJ99" s="1" t="s">
        <v>513</v>
      </c>
      <c r="DK99" s="1" t="s">
        <v>65</v>
      </c>
      <c r="DL99" s="1" t="s">
        <v>1</v>
      </c>
      <c r="DM99" s="1" t="s">
        <v>13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25</v>
      </c>
      <c r="DU99" s="1" t="s">
        <v>4</v>
      </c>
      <c r="DV99" s="1" t="s">
        <v>4</v>
      </c>
      <c r="HW99">
        <v>5</v>
      </c>
      <c r="HX99" s="1" t="s">
        <v>140</v>
      </c>
      <c r="HY99" s="1" t="s">
        <v>263</v>
      </c>
    </row>
    <row r="100" spans="111:233">
      <c r="DG100">
        <v>4</v>
      </c>
      <c r="DH100" s="1" t="s">
        <v>6</v>
      </c>
      <c r="DI100" s="1" t="s">
        <v>514</v>
      </c>
      <c r="DJ100" s="1" t="s">
        <v>515</v>
      </c>
      <c r="DK100" s="1" t="s">
        <v>67</v>
      </c>
      <c r="DL100" s="1" t="s">
        <v>1</v>
      </c>
      <c r="DM100" s="1" t="s">
        <v>13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25</v>
      </c>
      <c r="DU100" s="1" t="s">
        <v>4</v>
      </c>
      <c r="DV100" s="1" t="s">
        <v>4</v>
      </c>
      <c r="HW100">
        <v>5</v>
      </c>
      <c r="HX100" s="1" t="s">
        <v>164</v>
      </c>
      <c r="HY100" s="1" t="s">
        <v>2</v>
      </c>
    </row>
    <row r="101" spans="111:233">
      <c r="DG101">
        <v>4</v>
      </c>
      <c r="DH101" s="1" t="s">
        <v>6</v>
      </c>
      <c r="DI101" s="1" t="s">
        <v>516</v>
      </c>
      <c r="DJ101" s="1" t="s">
        <v>517</v>
      </c>
      <c r="DK101" s="1" t="s">
        <v>69</v>
      </c>
      <c r="DL101" s="1" t="s">
        <v>1</v>
      </c>
      <c r="DM101" s="1" t="s">
        <v>13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25</v>
      </c>
      <c r="DU101" s="1" t="s">
        <v>4</v>
      </c>
      <c r="DV101" s="1" t="s">
        <v>4</v>
      </c>
    </row>
    <row r="102" spans="111:233">
      <c r="DG102">
        <v>4</v>
      </c>
      <c r="DH102" s="1" t="s">
        <v>6</v>
      </c>
      <c r="DI102" s="1" t="s">
        <v>518</v>
      </c>
      <c r="DJ102" s="1" t="s">
        <v>519</v>
      </c>
      <c r="DK102" s="1" t="s">
        <v>520</v>
      </c>
      <c r="DL102" s="1" t="s">
        <v>1</v>
      </c>
      <c r="DM102" s="1" t="s">
        <v>13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25</v>
      </c>
      <c r="DU102" s="1" t="s">
        <v>4</v>
      </c>
      <c r="DV102" s="1" t="s">
        <v>4</v>
      </c>
    </row>
    <row r="103" spans="111:233">
      <c r="DG103">
        <v>5</v>
      </c>
      <c r="DH103" s="1" t="s">
        <v>16</v>
      </c>
      <c r="DI103" s="1" t="s">
        <v>70</v>
      </c>
      <c r="DJ103" s="1" t="s">
        <v>71</v>
      </c>
      <c r="DK103" s="1" t="s">
        <v>25</v>
      </c>
      <c r="DL103" s="1" t="s">
        <v>1</v>
      </c>
      <c r="DM103" s="1" t="s">
        <v>13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25</v>
      </c>
      <c r="DU103" s="1" t="s">
        <v>4</v>
      </c>
      <c r="DV103" s="1" t="s">
        <v>4</v>
      </c>
    </row>
    <row r="104" spans="111:233">
      <c r="DG104">
        <v>5</v>
      </c>
      <c r="DH104" s="1" t="s">
        <v>16</v>
      </c>
      <c r="DI104" s="1" t="s">
        <v>72</v>
      </c>
      <c r="DJ104" s="1" t="s">
        <v>73</v>
      </c>
      <c r="DK104" s="1" t="s">
        <v>25</v>
      </c>
      <c r="DL104" s="1" t="s">
        <v>1</v>
      </c>
      <c r="DM104" s="1" t="s">
        <v>13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25</v>
      </c>
      <c r="DU104" s="1" t="s">
        <v>4</v>
      </c>
      <c r="DV104" s="1" t="s">
        <v>4</v>
      </c>
    </row>
    <row r="105" spans="111:233">
      <c r="DG105">
        <v>5</v>
      </c>
      <c r="DH105" s="1" t="s">
        <v>16</v>
      </c>
      <c r="DI105" s="1" t="s">
        <v>74</v>
      </c>
      <c r="DJ105" s="1" t="s">
        <v>75</v>
      </c>
      <c r="DK105" s="1" t="s">
        <v>25</v>
      </c>
      <c r="DL105" s="1" t="s">
        <v>1</v>
      </c>
      <c r="DM105" s="1" t="s">
        <v>13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25</v>
      </c>
      <c r="DU105" s="1" t="s">
        <v>4</v>
      </c>
      <c r="DV105" s="1" t="s">
        <v>4</v>
      </c>
    </row>
    <row r="106" spans="111:233">
      <c r="DG106">
        <v>5</v>
      </c>
      <c r="DH106" s="1" t="s">
        <v>16</v>
      </c>
      <c r="DI106" s="1" t="s">
        <v>76</v>
      </c>
      <c r="DJ106" s="1" t="s">
        <v>77</v>
      </c>
      <c r="DK106" s="1" t="s">
        <v>25</v>
      </c>
      <c r="DL106" s="1" t="s">
        <v>1</v>
      </c>
      <c r="DM106" s="1" t="s">
        <v>2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25</v>
      </c>
      <c r="DU106" s="1" t="s">
        <v>4</v>
      </c>
      <c r="DV106" s="1" t="s">
        <v>4</v>
      </c>
    </row>
    <row r="107" spans="111:233">
      <c r="DG107">
        <v>5</v>
      </c>
      <c r="DH107" s="1" t="s">
        <v>16</v>
      </c>
      <c r="DI107" s="1" t="s">
        <v>78</v>
      </c>
      <c r="DJ107" s="1" t="s">
        <v>79</v>
      </c>
      <c r="DK107" s="1" t="s">
        <v>25</v>
      </c>
      <c r="DL107" s="1" t="s">
        <v>1</v>
      </c>
      <c r="DM107" s="1" t="s">
        <v>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25</v>
      </c>
      <c r="DU107" s="1" t="s">
        <v>4</v>
      </c>
      <c r="DV107" s="1" t="s">
        <v>4</v>
      </c>
    </row>
    <row r="108" spans="111:233">
      <c r="DG108">
        <v>5</v>
      </c>
      <c r="DH108" s="1" t="s">
        <v>12</v>
      </c>
      <c r="DI108" s="1" t="s">
        <v>80</v>
      </c>
      <c r="DJ108" s="1" t="s">
        <v>81</v>
      </c>
      <c r="DK108" s="1" t="s">
        <v>25</v>
      </c>
      <c r="DL108" s="1" t="s">
        <v>1</v>
      </c>
      <c r="DM108" s="1" t="s">
        <v>13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25</v>
      </c>
      <c r="DU108" s="1" t="s">
        <v>4</v>
      </c>
      <c r="DV108" s="1" t="s">
        <v>4</v>
      </c>
    </row>
    <row r="109" spans="111:233">
      <c r="DG109">
        <v>5</v>
      </c>
      <c r="DH109" s="1" t="s">
        <v>219</v>
      </c>
      <c r="DI109" s="1" t="s">
        <v>221</v>
      </c>
      <c r="DJ109" s="1" t="s">
        <v>222</v>
      </c>
      <c r="DK109" s="1" t="s">
        <v>25</v>
      </c>
      <c r="DL109" s="1" t="s">
        <v>1</v>
      </c>
      <c r="DM109" s="1" t="s">
        <v>5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25</v>
      </c>
      <c r="DU109" s="1" t="s">
        <v>4</v>
      </c>
      <c r="DV109" s="1" t="s">
        <v>4</v>
      </c>
    </row>
    <row r="110" spans="111:233">
      <c r="DG110">
        <v>5</v>
      </c>
      <c r="DH110" s="1" t="s">
        <v>219</v>
      </c>
      <c r="DI110" s="1" t="s">
        <v>223</v>
      </c>
      <c r="DJ110" s="1" t="s">
        <v>224</v>
      </c>
      <c r="DK110" s="1" t="s">
        <v>25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25</v>
      </c>
      <c r="DU110" s="1" t="s">
        <v>4</v>
      </c>
      <c r="DV110" s="1" t="s">
        <v>4</v>
      </c>
    </row>
    <row r="111" spans="111:233">
      <c r="DG111">
        <v>5</v>
      </c>
      <c r="DH111" s="1" t="s">
        <v>219</v>
      </c>
      <c r="DI111" s="1" t="s">
        <v>88</v>
      </c>
      <c r="DJ111" s="1" t="s">
        <v>89</v>
      </c>
      <c r="DK111" s="1" t="s">
        <v>25</v>
      </c>
      <c r="DL111" s="1" t="s">
        <v>1</v>
      </c>
      <c r="DM111" s="1" t="s">
        <v>5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25</v>
      </c>
      <c r="DU111" s="1" t="s">
        <v>4</v>
      </c>
      <c r="DV111" s="1" t="s">
        <v>4</v>
      </c>
    </row>
    <row r="112" spans="111:233">
      <c r="DG112">
        <v>5</v>
      </c>
      <c r="DH112" s="1" t="s">
        <v>219</v>
      </c>
      <c r="DI112" s="1" t="s">
        <v>225</v>
      </c>
      <c r="DJ112" s="1" t="s">
        <v>226</v>
      </c>
      <c r="DK112" s="1" t="s">
        <v>25</v>
      </c>
      <c r="DL112" s="1" t="s">
        <v>1</v>
      </c>
      <c r="DM112" s="1" t="s">
        <v>5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25</v>
      </c>
      <c r="DU112" s="1" t="s">
        <v>4</v>
      </c>
      <c r="DV112" s="1" t="s">
        <v>4</v>
      </c>
    </row>
    <row r="113" spans="111:126">
      <c r="DG113">
        <v>5</v>
      </c>
      <c r="DH113" s="1" t="s">
        <v>219</v>
      </c>
      <c r="DI113" s="1" t="s">
        <v>227</v>
      </c>
      <c r="DJ113" s="1" t="s">
        <v>228</v>
      </c>
      <c r="DK113" s="1" t="s">
        <v>25</v>
      </c>
      <c r="DL113" s="1" t="s">
        <v>1</v>
      </c>
      <c r="DM113" s="1" t="s">
        <v>5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25</v>
      </c>
      <c r="DU113" s="1" t="s">
        <v>4</v>
      </c>
      <c r="DV113" s="1" t="s">
        <v>4</v>
      </c>
    </row>
    <row r="114" spans="111:126">
      <c r="DG114">
        <v>5</v>
      </c>
      <c r="DH114" s="1" t="s">
        <v>219</v>
      </c>
      <c r="DI114" s="1" t="s">
        <v>229</v>
      </c>
      <c r="DJ114" s="1" t="s">
        <v>230</v>
      </c>
      <c r="DK114" s="1" t="s">
        <v>25</v>
      </c>
      <c r="DL114" s="1" t="s">
        <v>1</v>
      </c>
      <c r="DM114" s="1" t="s">
        <v>13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25</v>
      </c>
      <c r="DU114" s="1" t="s">
        <v>4</v>
      </c>
      <c r="DV114" s="1" t="s">
        <v>4</v>
      </c>
    </row>
    <row r="115" spans="111:126">
      <c r="DG115">
        <v>5</v>
      </c>
      <c r="DH115" s="1" t="s">
        <v>219</v>
      </c>
      <c r="DI115" s="1" t="s">
        <v>76</v>
      </c>
      <c r="DJ115" s="1" t="s">
        <v>77</v>
      </c>
      <c r="DK115" s="1" t="s">
        <v>25</v>
      </c>
      <c r="DL115" s="1" t="s">
        <v>1</v>
      </c>
      <c r="DM115" s="1" t="s">
        <v>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25</v>
      </c>
      <c r="DU115" s="1" t="s">
        <v>4</v>
      </c>
      <c r="DV115" s="1" t="s">
        <v>4</v>
      </c>
    </row>
    <row r="116" spans="111:126">
      <c r="DG116">
        <v>5</v>
      </c>
      <c r="DH116" s="1" t="s">
        <v>219</v>
      </c>
      <c r="DI116" s="1" t="s">
        <v>100</v>
      </c>
      <c r="DJ116" s="1" t="s">
        <v>101</v>
      </c>
      <c r="DK116" s="1" t="s">
        <v>25</v>
      </c>
      <c r="DL116" s="1" t="s">
        <v>1</v>
      </c>
      <c r="DM116" s="1" t="s">
        <v>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25</v>
      </c>
      <c r="DU116" s="1" t="s">
        <v>4</v>
      </c>
      <c r="DV116" s="1" t="s">
        <v>4</v>
      </c>
    </row>
    <row r="117" spans="111:126">
      <c r="DG117">
        <v>5</v>
      </c>
      <c r="DH117" s="1" t="s">
        <v>30</v>
      </c>
      <c r="DI117" s="1" t="s">
        <v>82</v>
      </c>
      <c r="DJ117" s="1" t="s">
        <v>83</v>
      </c>
      <c r="DK117" s="1" t="s">
        <v>25</v>
      </c>
      <c r="DL117" s="1" t="s">
        <v>1</v>
      </c>
      <c r="DM117" s="1" t="s">
        <v>13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25</v>
      </c>
      <c r="DU117" s="1" t="s">
        <v>4</v>
      </c>
      <c r="DV117" s="1" t="s">
        <v>4</v>
      </c>
    </row>
    <row r="118" spans="111:126">
      <c r="DG118">
        <v>5</v>
      </c>
      <c r="DH118" s="1" t="s">
        <v>30</v>
      </c>
      <c r="DI118" s="1" t="s">
        <v>84</v>
      </c>
      <c r="DJ118" s="1" t="s">
        <v>85</v>
      </c>
      <c r="DK118" s="1" t="s">
        <v>25</v>
      </c>
      <c r="DL118" s="1" t="s">
        <v>1</v>
      </c>
      <c r="DM118" s="1" t="s">
        <v>13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25</v>
      </c>
      <c r="DU118" s="1" t="s">
        <v>4</v>
      </c>
      <c r="DV118" s="1" t="s">
        <v>4</v>
      </c>
    </row>
    <row r="119" spans="111:126">
      <c r="DG119">
        <v>5</v>
      </c>
      <c r="DH119" s="1" t="s">
        <v>30</v>
      </c>
      <c r="DI119" s="1" t="s">
        <v>86</v>
      </c>
      <c r="DJ119" s="1" t="s">
        <v>87</v>
      </c>
      <c r="DK119" s="1" t="s">
        <v>25</v>
      </c>
      <c r="DL119" s="1" t="s">
        <v>1</v>
      </c>
      <c r="DM119" s="1" t="s">
        <v>13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25</v>
      </c>
      <c r="DU119" s="1" t="s">
        <v>4</v>
      </c>
      <c r="DV119" s="1" t="s">
        <v>4</v>
      </c>
    </row>
    <row r="120" spans="111:126">
      <c r="DG120">
        <v>5</v>
      </c>
      <c r="DH120" s="1" t="s">
        <v>30</v>
      </c>
      <c r="DI120" s="1" t="s">
        <v>88</v>
      </c>
      <c r="DJ120" s="1" t="s">
        <v>89</v>
      </c>
      <c r="DK120" s="1" t="s">
        <v>25</v>
      </c>
      <c r="DL120" s="1" t="s">
        <v>1</v>
      </c>
      <c r="DM120" s="1" t="s">
        <v>5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25</v>
      </c>
      <c r="DU120" s="1" t="s">
        <v>4</v>
      </c>
      <c r="DV120" s="1" t="s">
        <v>4</v>
      </c>
    </row>
    <row r="121" spans="111:126">
      <c r="DG121">
        <v>5</v>
      </c>
      <c r="DH121" s="1" t="s">
        <v>30</v>
      </c>
      <c r="DI121" s="1" t="s">
        <v>90</v>
      </c>
      <c r="DJ121" s="1" t="s">
        <v>91</v>
      </c>
      <c r="DK121" s="1" t="s">
        <v>25</v>
      </c>
      <c r="DL121" s="1" t="s">
        <v>1</v>
      </c>
      <c r="DM121" s="1" t="s">
        <v>5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25</v>
      </c>
      <c r="DU121" s="1" t="s">
        <v>4</v>
      </c>
      <c r="DV121" s="1" t="s">
        <v>4</v>
      </c>
    </row>
    <row r="122" spans="111:126">
      <c r="DG122">
        <v>5</v>
      </c>
      <c r="DH122" s="1" t="s">
        <v>30</v>
      </c>
      <c r="DI122" s="1" t="s">
        <v>92</v>
      </c>
      <c r="DJ122" s="1" t="s">
        <v>93</v>
      </c>
      <c r="DK122" s="1" t="s">
        <v>25</v>
      </c>
      <c r="DL122" s="1" t="s">
        <v>1</v>
      </c>
      <c r="DM122" s="1" t="s">
        <v>13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25</v>
      </c>
      <c r="DU122" s="1" t="s">
        <v>4</v>
      </c>
      <c r="DV122" s="1" t="s">
        <v>4</v>
      </c>
    </row>
    <row r="123" spans="111:126">
      <c r="DG123">
        <v>5</v>
      </c>
      <c r="DH123" s="1" t="s">
        <v>30</v>
      </c>
      <c r="DI123" s="1" t="s">
        <v>94</v>
      </c>
      <c r="DJ123" s="1" t="s">
        <v>95</v>
      </c>
      <c r="DK123" s="1" t="s">
        <v>25</v>
      </c>
      <c r="DL123" s="1" t="s">
        <v>1</v>
      </c>
      <c r="DM123" s="1" t="s">
        <v>13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25</v>
      </c>
      <c r="DU123" s="1" t="s">
        <v>4</v>
      </c>
      <c r="DV123" s="1" t="s">
        <v>4</v>
      </c>
    </row>
    <row r="124" spans="111:126">
      <c r="DG124">
        <v>5</v>
      </c>
      <c r="DH124" s="1" t="s">
        <v>14</v>
      </c>
      <c r="DI124" s="1" t="s">
        <v>76</v>
      </c>
      <c r="DJ124" s="1" t="s">
        <v>77</v>
      </c>
      <c r="DK124" s="1" t="s">
        <v>25</v>
      </c>
      <c r="DL124" s="1" t="s">
        <v>1</v>
      </c>
      <c r="DM124" s="1" t="s">
        <v>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25</v>
      </c>
      <c r="DU124" s="1" t="s">
        <v>4</v>
      </c>
      <c r="DV124" s="1" t="s">
        <v>4</v>
      </c>
    </row>
    <row r="125" spans="111:126">
      <c r="DG125">
        <v>5</v>
      </c>
      <c r="DH125" s="1" t="s">
        <v>14</v>
      </c>
      <c r="DI125" s="1" t="s">
        <v>96</v>
      </c>
      <c r="DJ125" s="1" t="s">
        <v>97</v>
      </c>
      <c r="DK125" s="1" t="s">
        <v>25</v>
      </c>
      <c r="DL125" s="1" t="s">
        <v>1</v>
      </c>
      <c r="DM125" s="1" t="s">
        <v>5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25</v>
      </c>
      <c r="DU125" s="1" t="s">
        <v>4</v>
      </c>
      <c r="DV125" s="1" t="s">
        <v>4</v>
      </c>
    </row>
    <row r="126" spans="111:126">
      <c r="DG126">
        <v>5</v>
      </c>
      <c r="DH126" s="1" t="s">
        <v>14</v>
      </c>
      <c r="DI126" s="1" t="s">
        <v>98</v>
      </c>
      <c r="DJ126" s="1" t="s">
        <v>99</v>
      </c>
      <c r="DK126" s="1" t="s">
        <v>25</v>
      </c>
      <c r="DL126" s="1" t="s">
        <v>1</v>
      </c>
      <c r="DM126" s="1" t="s">
        <v>13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25</v>
      </c>
      <c r="DU126" s="1" t="s">
        <v>4</v>
      </c>
      <c r="DV126" s="1" t="s">
        <v>4</v>
      </c>
    </row>
    <row r="127" spans="111:126">
      <c r="DG127">
        <v>5</v>
      </c>
      <c r="DH127" s="1" t="s">
        <v>14</v>
      </c>
      <c r="DI127" s="1" t="s">
        <v>100</v>
      </c>
      <c r="DJ127" s="1" t="s">
        <v>101</v>
      </c>
      <c r="DK127" s="1" t="s">
        <v>25</v>
      </c>
      <c r="DL127" s="1" t="s">
        <v>1</v>
      </c>
      <c r="DM127" s="1" t="s">
        <v>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25</v>
      </c>
      <c r="DU127" s="1" t="s">
        <v>4</v>
      </c>
      <c r="DV127" s="1" t="s">
        <v>4</v>
      </c>
    </row>
    <row r="128" spans="111:126">
      <c r="DG128">
        <v>5</v>
      </c>
      <c r="DH128" s="1" t="s">
        <v>41</v>
      </c>
      <c r="DI128" s="1" t="s">
        <v>82</v>
      </c>
      <c r="DJ128" s="1" t="s">
        <v>83</v>
      </c>
      <c r="DK128" s="1" t="s">
        <v>25</v>
      </c>
      <c r="DL128" s="1" t="s">
        <v>1</v>
      </c>
      <c r="DM128" s="1" t="s">
        <v>13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25</v>
      </c>
      <c r="DU128" s="1" t="s">
        <v>4</v>
      </c>
      <c r="DV128" s="1" t="s">
        <v>4</v>
      </c>
    </row>
    <row r="129" spans="111:126">
      <c r="DG129">
        <v>5</v>
      </c>
      <c r="DH129" s="1" t="s">
        <v>41</v>
      </c>
      <c r="DI129" s="1" t="s">
        <v>84</v>
      </c>
      <c r="DJ129" s="1" t="s">
        <v>85</v>
      </c>
      <c r="DK129" s="1" t="s">
        <v>25</v>
      </c>
      <c r="DL129" s="1" t="s">
        <v>1</v>
      </c>
      <c r="DM129" s="1" t="s">
        <v>13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25</v>
      </c>
      <c r="DU129" s="1" t="s">
        <v>4</v>
      </c>
      <c r="DV129" s="1" t="s">
        <v>4</v>
      </c>
    </row>
    <row r="130" spans="111:126">
      <c r="DG130">
        <v>5</v>
      </c>
      <c r="DH130" s="1" t="s">
        <v>41</v>
      </c>
      <c r="DI130" s="1" t="s">
        <v>86</v>
      </c>
      <c r="DJ130" s="1" t="s">
        <v>87</v>
      </c>
      <c r="DK130" s="1" t="s">
        <v>25</v>
      </c>
      <c r="DL130" s="1" t="s">
        <v>1</v>
      </c>
      <c r="DM130" s="1" t="s">
        <v>13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25</v>
      </c>
      <c r="DU130" s="1" t="s">
        <v>4</v>
      </c>
      <c r="DV130" s="1" t="s">
        <v>4</v>
      </c>
    </row>
    <row r="131" spans="111:126">
      <c r="DG131">
        <v>5</v>
      </c>
      <c r="DH131" s="1" t="s">
        <v>41</v>
      </c>
      <c r="DI131" s="1" t="s">
        <v>104</v>
      </c>
      <c r="DJ131" s="1" t="s">
        <v>105</v>
      </c>
      <c r="DK131" s="1" t="s">
        <v>25</v>
      </c>
      <c r="DL131" s="1" t="s">
        <v>1</v>
      </c>
      <c r="DM131" s="1" t="s">
        <v>13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25</v>
      </c>
      <c r="DU131" s="1" t="s">
        <v>4</v>
      </c>
      <c r="DV131" s="1" t="s">
        <v>4</v>
      </c>
    </row>
    <row r="132" spans="111:126">
      <c r="DG132">
        <v>5</v>
      </c>
      <c r="DH132" s="1" t="s">
        <v>41</v>
      </c>
      <c r="DI132" s="1" t="s">
        <v>106</v>
      </c>
      <c r="DJ132" s="1" t="s">
        <v>107</v>
      </c>
      <c r="DK132" s="1" t="s">
        <v>25</v>
      </c>
      <c r="DL132" s="1" t="s">
        <v>1</v>
      </c>
      <c r="DM132" s="1" t="s">
        <v>13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25</v>
      </c>
      <c r="DU132" s="1" t="s">
        <v>4</v>
      </c>
      <c r="DV132" s="1" t="s">
        <v>4</v>
      </c>
    </row>
    <row r="133" spans="111:126">
      <c r="DG133">
        <v>5</v>
      </c>
      <c r="DH133" s="1" t="s">
        <v>41</v>
      </c>
      <c r="DI133" s="1" t="s">
        <v>108</v>
      </c>
      <c r="DJ133" s="1" t="s">
        <v>109</v>
      </c>
      <c r="DK133" s="1" t="s">
        <v>25</v>
      </c>
      <c r="DL133" s="1" t="s">
        <v>1</v>
      </c>
      <c r="DM133" s="1" t="s">
        <v>13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25</v>
      </c>
      <c r="DU133" s="1" t="s">
        <v>4</v>
      </c>
      <c r="DV133" s="1" t="s">
        <v>4</v>
      </c>
    </row>
    <row r="134" spans="111:126">
      <c r="DG134">
        <v>5</v>
      </c>
      <c r="DH134" s="1" t="s">
        <v>41</v>
      </c>
      <c r="DI134" s="1" t="s">
        <v>110</v>
      </c>
      <c r="DJ134" s="1" t="s">
        <v>111</v>
      </c>
      <c r="DK134" s="1" t="s">
        <v>25</v>
      </c>
      <c r="DL134" s="1" t="s">
        <v>1</v>
      </c>
      <c r="DM134" s="1" t="s">
        <v>13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25</v>
      </c>
      <c r="DU134" s="1" t="s">
        <v>4</v>
      </c>
      <c r="DV134" s="1" t="s">
        <v>4</v>
      </c>
    </row>
    <row r="135" spans="111:126">
      <c r="DG135">
        <v>5</v>
      </c>
      <c r="DH135" s="1" t="s">
        <v>41</v>
      </c>
      <c r="DI135" s="1" t="s">
        <v>112</v>
      </c>
      <c r="DJ135" s="1" t="s">
        <v>113</v>
      </c>
      <c r="DK135" s="1" t="s">
        <v>25</v>
      </c>
      <c r="DL135" s="1" t="s">
        <v>1</v>
      </c>
      <c r="DM135" s="1" t="s">
        <v>13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25</v>
      </c>
      <c r="DU135" s="1" t="s">
        <v>4</v>
      </c>
      <c r="DV135" s="1" t="s">
        <v>4</v>
      </c>
    </row>
    <row r="136" spans="111:126">
      <c r="DG136">
        <v>5</v>
      </c>
      <c r="DH136" s="1" t="s">
        <v>41</v>
      </c>
      <c r="DI136" s="1" t="s">
        <v>114</v>
      </c>
      <c r="DJ136" s="1" t="s">
        <v>115</v>
      </c>
      <c r="DK136" s="1" t="s">
        <v>25</v>
      </c>
      <c r="DL136" s="1" t="s">
        <v>1</v>
      </c>
      <c r="DM136" s="1" t="s">
        <v>166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25</v>
      </c>
      <c r="DU136" s="1" t="s">
        <v>4</v>
      </c>
      <c r="DV136" s="1" t="s">
        <v>4</v>
      </c>
    </row>
    <row r="137" spans="111:126">
      <c r="DG137">
        <v>5</v>
      </c>
      <c r="DH137" s="1" t="s">
        <v>41</v>
      </c>
      <c r="DI137" s="1" t="s">
        <v>116</v>
      </c>
      <c r="DJ137" s="1" t="s">
        <v>117</v>
      </c>
      <c r="DK137" s="1" t="s">
        <v>25</v>
      </c>
      <c r="DL137" s="1" t="s">
        <v>1</v>
      </c>
      <c r="DM137" s="1" t="s">
        <v>13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25</v>
      </c>
      <c r="DU137" s="1" t="s">
        <v>4</v>
      </c>
      <c r="DV137" s="1" t="s">
        <v>4</v>
      </c>
    </row>
    <row r="138" spans="111:126">
      <c r="DG138">
        <v>5</v>
      </c>
      <c r="DH138" s="1" t="s">
        <v>47</v>
      </c>
      <c r="DI138" s="1" t="s">
        <v>118</v>
      </c>
      <c r="DJ138" s="1" t="s">
        <v>119</v>
      </c>
      <c r="DK138" s="1" t="s">
        <v>25</v>
      </c>
      <c r="DL138" s="1" t="s">
        <v>1</v>
      </c>
      <c r="DM138" s="1" t="s">
        <v>13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25</v>
      </c>
      <c r="DU138" s="1" t="s">
        <v>4</v>
      </c>
      <c r="DV138" s="1" t="s">
        <v>4</v>
      </c>
    </row>
    <row r="139" spans="111:126">
      <c r="DG139">
        <v>5</v>
      </c>
      <c r="DH139" s="1" t="s">
        <v>47</v>
      </c>
      <c r="DI139" s="1" t="s">
        <v>120</v>
      </c>
      <c r="DJ139" s="1" t="s">
        <v>121</v>
      </c>
      <c r="DK139" s="1" t="s">
        <v>25</v>
      </c>
      <c r="DL139" s="1" t="s">
        <v>1</v>
      </c>
      <c r="DM139" s="1" t="s">
        <v>13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25</v>
      </c>
      <c r="DU139" s="1" t="s">
        <v>4</v>
      </c>
      <c r="DV139" s="1" t="s">
        <v>4</v>
      </c>
    </row>
    <row r="140" spans="111:126">
      <c r="DG140">
        <v>5</v>
      </c>
      <c r="DH140" s="1" t="s">
        <v>47</v>
      </c>
      <c r="DI140" s="1" t="s">
        <v>122</v>
      </c>
      <c r="DJ140" s="1" t="s">
        <v>123</v>
      </c>
      <c r="DK140" s="1" t="s">
        <v>25</v>
      </c>
      <c r="DL140" s="1" t="s">
        <v>1</v>
      </c>
      <c r="DM140" s="1" t="s">
        <v>13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25</v>
      </c>
      <c r="DU140" s="1" t="s">
        <v>4</v>
      </c>
      <c r="DV140" s="1" t="s">
        <v>4</v>
      </c>
    </row>
    <row r="141" spans="111:126">
      <c r="DG141">
        <v>5</v>
      </c>
      <c r="DH141" s="1" t="s">
        <v>47</v>
      </c>
      <c r="DI141" s="1" t="s">
        <v>124</v>
      </c>
      <c r="DJ141" s="1" t="s">
        <v>125</v>
      </c>
      <c r="DK141" s="1" t="s">
        <v>25</v>
      </c>
      <c r="DL141" s="1" t="s">
        <v>1</v>
      </c>
      <c r="DM141" s="1" t="s">
        <v>13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25</v>
      </c>
      <c r="DU141" s="1" t="s">
        <v>4</v>
      </c>
      <c r="DV141" s="1" t="s">
        <v>4</v>
      </c>
    </row>
    <row r="142" spans="111:126">
      <c r="DG142">
        <v>5</v>
      </c>
      <c r="DH142" s="1" t="s">
        <v>47</v>
      </c>
      <c r="DI142" s="1" t="s">
        <v>126</v>
      </c>
      <c r="DJ142" s="1" t="s">
        <v>31</v>
      </c>
      <c r="DK142" s="1" t="s">
        <v>25</v>
      </c>
      <c r="DL142" s="1" t="s">
        <v>1</v>
      </c>
      <c r="DM142" s="1" t="s">
        <v>2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25</v>
      </c>
      <c r="DU142" s="1" t="s">
        <v>4</v>
      </c>
      <c r="DV142" s="1" t="s">
        <v>4</v>
      </c>
    </row>
    <row r="143" spans="111:126">
      <c r="DG143">
        <v>5</v>
      </c>
      <c r="DH143" s="1" t="s">
        <v>47</v>
      </c>
      <c r="DI143" s="1" t="s">
        <v>127</v>
      </c>
      <c r="DJ143" s="1" t="s">
        <v>128</v>
      </c>
      <c r="DK143" s="1" t="s">
        <v>25</v>
      </c>
      <c r="DL143" s="1" t="s">
        <v>1</v>
      </c>
      <c r="DM143" s="1" t="s">
        <v>13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25</v>
      </c>
      <c r="DU143" s="1" t="s">
        <v>4</v>
      </c>
      <c r="DV143" s="1" t="s">
        <v>4</v>
      </c>
    </row>
    <row r="144" spans="111:126">
      <c r="DG144">
        <v>5</v>
      </c>
      <c r="DH144" s="1" t="s">
        <v>47</v>
      </c>
      <c r="DI144" s="1" t="s">
        <v>129</v>
      </c>
      <c r="DJ144" s="1" t="s">
        <v>130</v>
      </c>
      <c r="DK144" s="1" t="s">
        <v>25</v>
      </c>
      <c r="DL144" s="1" t="s">
        <v>1</v>
      </c>
      <c r="DM144" s="1" t="s">
        <v>13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25</v>
      </c>
      <c r="DU144" s="1" t="s">
        <v>4</v>
      </c>
      <c r="DV144" s="1" t="s">
        <v>4</v>
      </c>
    </row>
    <row r="145" spans="111:126">
      <c r="DG145">
        <v>5</v>
      </c>
      <c r="DH145" s="1" t="s">
        <v>219</v>
      </c>
      <c r="DI145" s="1" t="s">
        <v>492</v>
      </c>
      <c r="DJ145" s="1" t="s">
        <v>493</v>
      </c>
      <c r="DK145" s="1" t="s">
        <v>18</v>
      </c>
      <c r="DL145" s="1" t="s">
        <v>1</v>
      </c>
      <c r="DM145" s="1" t="s">
        <v>13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25</v>
      </c>
      <c r="DU145" s="1" t="s">
        <v>4</v>
      </c>
      <c r="DV145" s="1" t="s">
        <v>4</v>
      </c>
    </row>
    <row r="146" spans="111:126">
      <c r="DG146">
        <v>5</v>
      </c>
      <c r="DH146" s="1" t="s">
        <v>219</v>
      </c>
      <c r="DI146" s="1" t="s">
        <v>494</v>
      </c>
      <c r="DJ146" s="1" t="s">
        <v>495</v>
      </c>
      <c r="DK146" s="1" t="s">
        <v>27</v>
      </c>
      <c r="DL146" s="1" t="s">
        <v>1</v>
      </c>
      <c r="DM146" s="1" t="s">
        <v>13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25</v>
      </c>
      <c r="DU146" s="1" t="s">
        <v>4</v>
      </c>
      <c r="DV146" s="1" t="s">
        <v>4</v>
      </c>
    </row>
    <row r="147" spans="111:126">
      <c r="DG147">
        <v>5</v>
      </c>
      <c r="DH147" s="1" t="s">
        <v>219</v>
      </c>
      <c r="DI147" s="1" t="s">
        <v>496</v>
      </c>
      <c r="DJ147" s="1" t="s">
        <v>497</v>
      </c>
      <c r="DK147" s="1" t="s">
        <v>29</v>
      </c>
      <c r="DL147" s="1" t="s">
        <v>1</v>
      </c>
      <c r="DM147" s="1" t="s">
        <v>13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25</v>
      </c>
      <c r="DU147" s="1" t="s">
        <v>4</v>
      </c>
      <c r="DV147" s="1" t="s">
        <v>4</v>
      </c>
    </row>
    <row r="148" spans="111:126">
      <c r="DG148">
        <v>5</v>
      </c>
      <c r="DH148" s="1" t="s">
        <v>219</v>
      </c>
      <c r="DI148" s="1" t="s">
        <v>498</v>
      </c>
      <c r="DJ148" s="1" t="s">
        <v>499</v>
      </c>
      <c r="DK148" s="1" t="s">
        <v>32</v>
      </c>
      <c r="DL148" s="1" t="s">
        <v>1</v>
      </c>
      <c r="DM148" s="1" t="s">
        <v>2</v>
      </c>
      <c r="DN148" s="1" t="s">
        <v>5</v>
      </c>
      <c r="DO148" s="1" t="s">
        <v>5</v>
      </c>
      <c r="DP148" s="1" t="s">
        <v>4</v>
      </c>
      <c r="DQ148" s="1" t="s">
        <v>4</v>
      </c>
      <c r="DR148" s="1" t="s">
        <v>4</v>
      </c>
      <c r="DS148" s="1" t="s">
        <v>4</v>
      </c>
      <c r="DT148" s="1" t="s">
        <v>25</v>
      </c>
      <c r="DU148" s="1" t="s">
        <v>4</v>
      </c>
      <c r="DV148" s="1" t="s">
        <v>4</v>
      </c>
    </row>
    <row r="149" spans="111:126">
      <c r="DG149">
        <v>5</v>
      </c>
      <c r="DH149" s="1" t="s">
        <v>14</v>
      </c>
      <c r="DI149" s="1" t="s">
        <v>500</v>
      </c>
      <c r="DJ149" s="1" t="s">
        <v>501</v>
      </c>
      <c r="DK149" s="1" t="s">
        <v>35</v>
      </c>
      <c r="DL149" s="1" t="s">
        <v>1</v>
      </c>
      <c r="DM149" s="1" t="s">
        <v>2</v>
      </c>
      <c r="DN149" s="1" t="s">
        <v>5</v>
      </c>
      <c r="DO149" s="1" t="s">
        <v>5</v>
      </c>
      <c r="DP149" s="1" t="s">
        <v>4</v>
      </c>
      <c r="DQ149" s="1" t="s">
        <v>4</v>
      </c>
      <c r="DR149" s="1" t="s">
        <v>4</v>
      </c>
      <c r="DS149" s="1" t="s">
        <v>4</v>
      </c>
      <c r="DT149" s="1" t="s">
        <v>25</v>
      </c>
      <c r="DU149" s="1" t="s">
        <v>4</v>
      </c>
      <c r="DV149" s="1" t="s">
        <v>4</v>
      </c>
    </row>
    <row r="150" spans="111:126">
      <c r="DG150">
        <v>5</v>
      </c>
      <c r="DH150" s="1" t="s">
        <v>14</v>
      </c>
      <c r="DI150" s="1" t="s">
        <v>502</v>
      </c>
      <c r="DJ150" s="1" t="s">
        <v>503</v>
      </c>
      <c r="DK150" s="1" t="s">
        <v>36</v>
      </c>
      <c r="DL150" s="1" t="s">
        <v>1</v>
      </c>
      <c r="DM150" s="1" t="s">
        <v>13</v>
      </c>
      <c r="DN150" s="1" t="s">
        <v>5</v>
      </c>
      <c r="DO150" s="1" t="s">
        <v>5</v>
      </c>
      <c r="DP150" s="1" t="s">
        <v>4</v>
      </c>
      <c r="DQ150" s="1" t="s">
        <v>4</v>
      </c>
      <c r="DR150" s="1" t="s">
        <v>4</v>
      </c>
      <c r="DS150" s="1" t="s">
        <v>4</v>
      </c>
      <c r="DT150" s="1" t="s">
        <v>25</v>
      </c>
      <c r="DU150" s="1" t="s">
        <v>4</v>
      </c>
      <c r="DV150" s="1" t="s">
        <v>4</v>
      </c>
    </row>
    <row r="151" spans="111:126">
      <c r="DG151">
        <v>5</v>
      </c>
      <c r="DH151" s="1" t="s">
        <v>14</v>
      </c>
      <c r="DI151" s="1" t="s">
        <v>504</v>
      </c>
      <c r="DJ151" s="1" t="s">
        <v>505</v>
      </c>
      <c r="DK151" s="1" t="s">
        <v>38</v>
      </c>
      <c r="DL151" s="1" t="s">
        <v>1</v>
      </c>
      <c r="DM151" s="1" t="s">
        <v>13</v>
      </c>
      <c r="DN151" s="1" t="s">
        <v>5</v>
      </c>
      <c r="DO151" s="1" t="s">
        <v>5</v>
      </c>
      <c r="DP151" s="1" t="s">
        <v>4</v>
      </c>
      <c r="DQ151" s="1" t="s">
        <v>4</v>
      </c>
      <c r="DR151" s="1" t="s">
        <v>4</v>
      </c>
      <c r="DS151" s="1" t="s">
        <v>4</v>
      </c>
      <c r="DT151" s="1" t="s">
        <v>25</v>
      </c>
      <c r="DU151" s="1" t="s">
        <v>4</v>
      </c>
      <c r="DV151" s="1" t="s">
        <v>4</v>
      </c>
    </row>
    <row r="152" spans="111:126">
      <c r="DG152">
        <v>5</v>
      </c>
      <c r="DH152" s="1" t="s">
        <v>14</v>
      </c>
      <c r="DI152" s="1" t="s">
        <v>506</v>
      </c>
      <c r="DJ152" s="1" t="s">
        <v>507</v>
      </c>
      <c r="DK152" s="1" t="s">
        <v>43</v>
      </c>
      <c r="DL152" s="1" t="s">
        <v>1</v>
      </c>
      <c r="DM152" s="1" t="s">
        <v>13</v>
      </c>
      <c r="DN152" s="1" t="s">
        <v>5</v>
      </c>
      <c r="DO152" s="1" t="s">
        <v>5</v>
      </c>
      <c r="DP152" s="1" t="s">
        <v>4</v>
      </c>
      <c r="DQ152" s="1" t="s">
        <v>4</v>
      </c>
      <c r="DR152" s="1" t="s">
        <v>4</v>
      </c>
      <c r="DS152" s="1" t="s">
        <v>4</v>
      </c>
      <c r="DT152" s="1" t="s">
        <v>25</v>
      </c>
      <c r="DU152" s="1" t="s">
        <v>4</v>
      </c>
      <c r="DV152" s="1" t="s">
        <v>4</v>
      </c>
    </row>
    <row r="153" spans="111:126">
      <c r="DG153">
        <v>5</v>
      </c>
      <c r="DH153" s="1" t="s">
        <v>6</v>
      </c>
      <c r="DI153" s="1" t="s">
        <v>508</v>
      </c>
      <c r="DJ153" s="1" t="s">
        <v>509</v>
      </c>
      <c r="DK153" s="1" t="s">
        <v>46</v>
      </c>
      <c r="DL153" s="1" t="s">
        <v>1</v>
      </c>
      <c r="DM153" s="1" t="s">
        <v>13</v>
      </c>
      <c r="DN153" s="1" t="s">
        <v>5</v>
      </c>
      <c r="DO153" s="1" t="s">
        <v>5</v>
      </c>
      <c r="DP153" s="1" t="s">
        <v>4</v>
      </c>
      <c r="DQ153" s="1" t="s">
        <v>4</v>
      </c>
      <c r="DR153" s="1" t="s">
        <v>4</v>
      </c>
      <c r="DS153" s="1" t="s">
        <v>4</v>
      </c>
      <c r="DT153" s="1" t="s">
        <v>25</v>
      </c>
      <c r="DU153" s="1" t="s">
        <v>4</v>
      </c>
      <c r="DV153" s="1" t="s">
        <v>4</v>
      </c>
    </row>
    <row r="154" spans="111:126">
      <c r="DG154">
        <v>5</v>
      </c>
      <c r="DH154" s="1" t="s">
        <v>6</v>
      </c>
      <c r="DI154" s="1" t="s">
        <v>510</v>
      </c>
      <c r="DJ154" s="1" t="s">
        <v>511</v>
      </c>
      <c r="DK154" s="1" t="s">
        <v>63</v>
      </c>
      <c r="DL154" s="1" t="s">
        <v>1</v>
      </c>
      <c r="DM154" s="1" t="s">
        <v>13</v>
      </c>
      <c r="DN154" s="1" t="s">
        <v>5</v>
      </c>
      <c r="DO154" s="1" t="s">
        <v>5</v>
      </c>
      <c r="DP154" s="1" t="s">
        <v>4</v>
      </c>
      <c r="DQ154" s="1" t="s">
        <v>4</v>
      </c>
      <c r="DR154" s="1" t="s">
        <v>4</v>
      </c>
      <c r="DS154" s="1" t="s">
        <v>4</v>
      </c>
      <c r="DT154" s="1" t="s">
        <v>25</v>
      </c>
      <c r="DU154" s="1" t="s">
        <v>4</v>
      </c>
      <c r="DV154" s="1" t="s">
        <v>4</v>
      </c>
    </row>
    <row r="155" spans="111:126">
      <c r="DG155">
        <v>5</v>
      </c>
      <c r="DH155" s="1" t="s">
        <v>6</v>
      </c>
      <c r="DI155" s="1" t="s">
        <v>512</v>
      </c>
      <c r="DJ155" s="1" t="s">
        <v>513</v>
      </c>
      <c r="DK155" s="1" t="s">
        <v>65</v>
      </c>
      <c r="DL155" s="1" t="s">
        <v>1</v>
      </c>
      <c r="DM155" s="1" t="s">
        <v>13</v>
      </c>
      <c r="DN155" s="1" t="s">
        <v>5</v>
      </c>
      <c r="DO155" s="1" t="s">
        <v>5</v>
      </c>
      <c r="DP155" s="1" t="s">
        <v>4</v>
      </c>
      <c r="DQ155" s="1" t="s">
        <v>4</v>
      </c>
      <c r="DR155" s="1" t="s">
        <v>4</v>
      </c>
      <c r="DS155" s="1" t="s">
        <v>4</v>
      </c>
      <c r="DT155" s="1" t="s">
        <v>25</v>
      </c>
      <c r="DU155" s="1" t="s">
        <v>4</v>
      </c>
      <c r="DV155" s="1" t="s">
        <v>4</v>
      </c>
    </row>
    <row r="156" spans="111:126">
      <c r="DG156">
        <v>5</v>
      </c>
      <c r="DH156" s="1" t="s">
        <v>6</v>
      </c>
      <c r="DI156" s="1" t="s">
        <v>514</v>
      </c>
      <c r="DJ156" s="1" t="s">
        <v>515</v>
      </c>
      <c r="DK156" s="1" t="s">
        <v>67</v>
      </c>
      <c r="DL156" s="1" t="s">
        <v>1</v>
      </c>
      <c r="DM156" s="1" t="s">
        <v>13</v>
      </c>
      <c r="DN156" s="1" t="s">
        <v>5</v>
      </c>
      <c r="DO156" s="1" t="s">
        <v>5</v>
      </c>
      <c r="DP156" s="1" t="s">
        <v>4</v>
      </c>
      <c r="DQ156" s="1" t="s">
        <v>4</v>
      </c>
      <c r="DR156" s="1" t="s">
        <v>4</v>
      </c>
      <c r="DS156" s="1" t="s">
        <v>4</v>
      </c>
      <c r="DT156" s="1" t="s">
        <v>25</v>
      </c>
      <c r="DU156" s="1" t="s">
        <v>4</v>
      </c>
      <c r="DV156" s="1" t="s">
        <v>4</v>
      </c>
    </row>
    <row r="157" spans="111:126">
      <c r="DG157">
        <v>5</v>
      </c>
      <c r="DH157" s="1" t="s">
        <v>6</v>
      </c>
      <c r="DI157" s="1" t="s">
        <v>516</v>
      </c>
      <c r="DJ157" s="1" t="s">
        <v>517</v>
      </c>
      <c r="DK157" s="1" t="s">
        <v>69</v>
      </c>
      <c r="DL157" s="1" t="s">
        <v>1</v>
      </c>
      <c r="DM157" s="1" t="s">
        <v>13</v>
      </c>
      <c r="DN157" s="1" t="s">
        <v>5</v>
      </c>
      <c r="DO157" s="1" t="s">
        <v>5</v>
      </c>
      <c r="DP157" s="1" t="s">
        <v>4</v>
      </c>
      <c r="DQ157" s="1" t="s">
        <v>4</v>
      </c>
      <c r="DR157" s="1" t="s">
        <v>4</v>
      </c>
      <c r="DS157" s="1" t="s">
        <v>4</v>
      </c>
      <c r="DT157" s="1" t="s">
        <v>25</v>
      </c>
      <c r="DU157" s="1" t="s">
        <v>4</v>
      </c>
      <c r="DV157" s="1" t="s">
        <v>4</v>
      </c>
    </row>
    <row r="158" spans="111:126">
      <c r="DG158">
        <v>5</v>
      </c>
      <c r="DH158" s="1" t="s">
        <v>6</v>
      </c>
      <c r="DI158" s="1" t="s">
        <v>518</v>
      </c>
      <c r="DJ158" s="1" t="s">
        <v>519</v>
      </c>
      <c r="DK158" s="1" t="s">
        <v>520</v>
      </c>
      <c r="DL158" s="1" t="s">
        <v>1</v>
      </c>
      <c r="DM158" s="1" t="s">
        <v>13</v>
      </c>
      <c r="DN158" s="1" t="s">
        <v>5</v>
      </c>
      <c r="DO158" s="1" t="s">
        <v>5</v>
      </c>
      <c r="DP158" s="1" t="s">
        <v>4</v>
      </c>
      <c r="DQ158" s="1" t="s">
        <v>4</v>
      </c>
      <c r="DR158" s="1" t="s">
        <v>4</v>
      </c>
      <c r="DS158" s="1" t="s">
        <v>4</v>
      </c>
      <c r="DT158" s="1" t="s">
        <v>25</v>
      </c>
      <c r="DU158" s="1" t="s">
        <v>4</v>
      </c>
      <c r="DV158" s="1" t="s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workbookViewId="0">
      <selection activeCell="GX9" sqref="GX9:IC9"/>
    </sheetView>
  </sheetViews>
  <sheetFormatPr defaultRowHeight="12.75"/>
  <sheetData>
    <row r="2" spans="101:237">
      <c r="CW2">
        <v>0</v>
      </c>
      <c r="EZ2">
        <v>5</v>
      </c>
      <c r="GX2">
        <v>5</v>
      </c>
    </row>
    <row r="3" spans="101:237">
      <c r="CW3">
        <v>8</v>
      </c>
      <c r="EZ3">
        <v>12</v>
      </c>
      <c r="GX3">
        <v>31</v>
      </c>
    </row>
    <row r="4" spans="101:237">
      <c r="EZ4">
        <v>6</v>
      </c>
      <c r="FA4" s="1" t="s">
        <v>471</v>
      </c>
      <c r="FB4" s="1" t="s">
        <v>4</v>
      </c>
      <c r="FC4" s="1" t="s">
        <v>1</v>
      </c>
      <c r="FD4" s="1" t="s">
        <v>166</v>
      </c>
      <c r="FE4" s="1" t="s">
        <v>5</v>
      </c>
      <c r="FF4" s="1" t="s">
        <v>15</v>
      </c>
      <c r="FG4" s="1" t="s">
        <v>4</v>
      </c>
      <c r="GX4">
        <v>6</v>
      </c>
      <c r="GY4" s="1" t="s">
        <v>471</v>
      </c>
      <c r="GZ4" s="1" t="s">
        <v>4</v>
      </c>
      <c r="HA4" s="1" t="s">
        <v>4</v>
      </c>
      <c r="HB4" s="1" t="s">
        <v>18</v>
      </c>
      <c r="HC4" s="1" t="s">
        <v>18</v>
      </c>
      <c r="HD4" s="1" t="s">
        <v>5</v>
      </c>
      <c r="HE4" s="1" t="s">
        <v>25</v>
      </c>
      <c r="HF4" s="1" t="s">
        <v>3</v>
      </c>
      <c r="HG4" s="1" t="s">
        <v>7</v>
      </c>
      <c r="HH4" s="1" t="s">
        <v>185</v>
      </c>
      <c r="HI4" s="1" t="s">
        <v>4</v>
      </c>
      <c r="HJ4" s="1" t="s">
        <v>185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185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20</v>
      </c>
    </row>
    <row r="5" spans="101:237">
      <c r="EZ5">
        <v>4</v>
      </c>
      <c r="FA5" s="1" t="s">
        <v>583</v>
      </c>
      <c r="FB5" s="1" t="s">
        <v>4</v>
      </c>
      <c r="FC5" s="1" t="s">
        <v>1</v>
      </c>
      <c r="FD5" s="1" t="s">
        <v>166</v>
      </c>
      <c r="FE5" s="1" t="s">
        <v>5</v>
      </c>
      <c r="FF5" s="1" t="s">
        <v>44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4</v>
      </c>
      <c r="GY5" s="1" t="s">
        <v>583</v>
      </c>
      <c r="GZ5" s="1" t="s">
        <v>4</v>
      </c>
      <c r="HA5" s="1" t="s">
        <v>4</v>
      </c>
      <c r="HB5" s="1" t="s">
        <v>18</v>
      </c>
      <c r="HC5" s="1" t="s">
        <v>18</v>
      </c>
      <c r="HD5" s="1" t="s">
        <v>5</v>
      </c>
      <c r="HE5" s="1" t="s">
        <v>25</v>
      </c>
      <c r="HF5" s="1" t="s">
        <v>3</v>
      </c>
      <c r="HG5" s="1" t="s">
        <v>7</v>
      </c>
      <c r="HH5" s="1" t="s">
        <v>180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181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20</v>
      </c>
    </row>
    <row r="6" spans="101:237">
      <c r="EZ6">
        <v>4</v>
      </c>
      <c r="FA6" s="1" t="s">
        <v>584</v>
      </c>
      <c r="FB6" s="1" t="s">
        <v>4</v>
      </c>
      <c r="FC6" s="1" t="s">
        <v>1</v>
      </c>
      <c r="FD6" s="1" t="s">
        <v>166</v>
      </c>
      <c r="FE6" s="1" t="s">
        <v>5</v>
      </c>
      <c r="FF6" s="1" t="s">
        <v>15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4</v>
      </c>
      <c r="GY6" s="1" t="s">
        <v>584</v>
      </c>
      <c r="GZ6" s="1" t="s">
        <v>4</v>
      </c>
      <c r="HA6" s="1" t="s">
        <v>4</v>
      </c>
      <c r="HB6" s="1" t="s">
        <v>18</v>
      </c>
      <c r="HC6" s="1" t="s">
        <v>18</v>
      </c>
      <c r="HD6" s="1" t="s">
        <v>5</v>
      </c>
      <c r="HE6" s="1" t="s">
        <v>25</v>
      </c>
      <c r="HF6" s="1" t="s">
        <v>3</v>
      </c>
      <c r="HG6" s="1" t="s">
        <v>7</v>
      </c>
      <c r="HH6" s="1" t="s">
        <v>185</v>
      </c>
      <c r="HI6" s="1" t="s">
        <v>4</v>
      </c>
      <c r="HJ6" s="1" t="s">
        <v>185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4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20</v>
      </c>
    </row>
    <row r="7" spans="101:237">
      <c r="EZ7">
        <v>5</v>
      </c>
      <c r="FA7" s="1" t="s">
        <v>585</v>
      </c>
      <c r="FB7" s="1" t="s">
        <v>4</v>
      </c>
      <c r="FC7" s="1" t="s">
        <v>1</v>
      </c>
      <c r="FD7" s="1" t="s">
        <v>166</v>
      </c>
      <c r="FE7" s="1" t="s">
        <v>5</v>
      </c>
      <c r="FF7" s="1" t="s">
        <v>44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5</v>
      </c>
      <c r="GY7" s="1" t="s">
        <v>585</v>
      </c>
      <c r="GZ7" s="1" t="s">
        <v>4</v>
      </c>
      <c r="HA7" s="1" t="s">
        <v>4</v>
      </c>
      <c r="HB7" s="1" t="s">
        <v>18</v>
      </c>
      <c r="HC7" s="1" t="s">
        <v>18</v>
      </c>
      <c r="HD7" s="1" t="s">
        <v>5</v>
      </c>
      <c r="HE7" s="1" t="s">
        <v>25</v>
      </c>
      <c r="HF7" s="1" t="s">
        <v>3</v>
      </c>
      <c r="HG7" s="1" t="s">
        <v>7</v>
      </c>
      <c r="HH7" s="1" t="s">
        <v>182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183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20</v>
      </c>
    </row>
    <row r="8" spans="101:237">
      <c r="EZ8">
        <v>5</v>
      </c>
      <c r="FA8" s="1" t="s">
        <v>586</v>
      </c>
      <c r="FB8" s="1" t="s">
        <v>4</v>
      </c>
      <c r="FC8" s="1" t="s">
        <v>1</v>
      </c>
      <c r="FD8" s="1" t="s">
        <v>166</v>
      </c>
      <c r="FE8" s="1" t="s">
        <v>5</v>
      </c>
      <c r="FF8" s="1" t="s">
        <v>15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5</v>
      </c>
      <c r="GY8" s="1" t="s">
        <v>586</v>
      </c>
      <c r="GZ8" s="1" t="s">
        <v>4</v>
      </c>
      <c r="HA8" s="1" t="s">
        <v>4</v>
      </c>
      <c r="HB8" s="1" t="s">
        <v>18</v>
      </c>
      <c r="HC8" s="1" t="s">
        <v>18</v>
      </c>
      <c r="HD8" s="1" t="s">
        <v>5</v>
      </c>
      <c r="HE8" s="1" t="s">
        <v>25</v>
      </c>
      <c r="HF8" s="1" t="s">
        <v>3</v>
      </c>
      <c r="HG8" s="1" t="s">
        <v>7</v>
      </c>
      <c r="HH8" s="1" t="s">
        <v>185</v>
      </c>
      <c r="HI8" s="1" t="s">
        <v>4</v>
      </c>
      <c r="HJ8" s="1" t="s">
        <v>185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4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20</v>
      </c>
    </row>
  </sheetData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472"/>
  <sheetViews>
    <sheetView showGridLines="0" tabSelected="1" view="pageBreakPreview" zoomScale="70" zoomScaleNormal="70" zoomScaleSheetLayoutView="70" workbookViewId="0">
      <selection activeCell="F5" sqref="F5"/>
    </sheetView>
  </sheetViews>
  <sheetFormatPr defaultRowHeight="12.75" outlineLevelRow="2" outlineLevelCol="1"/>
  <cols>
    <col min="1" max="1" width="19.85546875" customWidth="1"/>
    <col min="2" max="2" width="28.140625" bestFit="1" customWidth="1"/>
    <col min="3" max="3" width="22.140625" customWidth="1"/>
    <col min="4" max="4" width="54.42578125" bestFit="1" customWidth="1"/>
    <col min="5" max="5" width="11.42578125" bestFit="1" customWidth="1"/>
    <col min="6" max="6" width="13" style="51" bestFit="1" customWidth="1"/>
    <col min="7" max="9" width="13.140625" style="51" customWidth="1"/>
    <col min="10" max="11" width="13.140625" style="51" hidden="1" customWidth="1" outlineLevel="1"/>
    <col min="12" max="12" width="13.140625" style="51" customWidth="1" collapsed="1"/>
    <col min="13" max="13" width="13.140625" style="51" hidden="1" customWidth="1" outlineLevel="1"/>
    <col min="14" max="14" width="13.140625" style="51" customWidth="1" collapsed="1"/>
    <col min="15" max="15" width="13.140625" style="51" customWidth="1"/>
    <col min="16" max="16" width="13.140625" style="51" hidden="1" customWidth="1" outlineLevel="1"/>
    <col min="17" max="17" width="13.140625" style="51" customWidth="1" collapsed="1"/>
    <col min="18" max="18" width="13.140625" style="51" customWidth="1"/>
    <col min="19" max="19" width="13.140625" style="51" hidden="1" customWidth="1" outlineLevel="1"/>
    <col min="20" max="20" width="9.140625" collapsed="1"/>
  </cols>
  <sheetData>
    <row r="1" spans="1:19" s="12" customFormat="1" ht="50.25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2" customFormat="1" ht="24.75" hidden="1" customHeight="1"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2" customFormat="1" ht="42" hidden="1" customHeight="1">
      <c r="D3" s="19"/>
      <c r="F3" s="34"/>
      <c r="G3" s="33"/>
      <c r="H3" s="34"/>
      <c r="I3" s="33"/>
      <c r="J3" s="34"/>
      <c r="K3" s="33"/>
      <c r="L3" s="33"/>
      <c r="M3" s="34"/>
      <c r="N3" s="33"/>
      <c r="O3" s="34"/>
      <c r="P3" s="33"/>
      <c r="Q3" s="34"/>
      <c r="R3" s="33"/>
      <c r="S3" s="34"/>
    </row>
    <row r="4" spans="1:19" s="8" customFormat="1" ht="18">
      <c r="A4" s="13"/>
      <c r="C4" s="12"/>
      <c r="D4" s="12"/>
      <c r="E4" s="1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8" customFormat="1" ht="18">
      <c r="A5" s="31" t="s">
        <v>998</v>
      </c>
      <c r="B5" s="5"/>
      <c r="C5" s="19"/>
      <c r="D5" s="12"/>
      <c r="E5" s="19"/>
      <c r="F5" s="33"/>
      <c r="G5" s="34"/>
      <c r="H5" s="33"/>
      <c r="I5" s="34"/>
      <c r="J5" s="33"/>
      <c r="K5" s="34"/>
      <c r="L5" s="34"/>
      <c r="M5" s="33"/>
      <c r="N5" s="34"/>
      <c r="O5" s="33"/>
      <c r="P5" s="34"/>
      <c r="Q5" s="33"/>
      <c r="R5" s="34"/>
      <c r="S5" s="33"/>
    </row>
    <row r="6" spans="1:19" s="8" customFormat="1" ht="15">
      <c r="A6" s="9" t="str">
        <f>+"Twelve Months Ending - " &amp; IF(LEN($B$27)&gt;7,(VLOOKUP(MID($B$27,10,2),'Master Data'!$F$2:$G$13,2,FALSE) &amp; " " &amp; MID($B$27,13,4)),(VLOOKUP(MID($B$27,1,2),'Master Data'!$F$2:$G$13,2,FALSE) &amp; " " &amp; MID($B$27,4,4)))</f>
        <v>Twelve Months Ending - June 2013</v>
      </c>
      <c r="C6" s="12"/>
      <c r="D6" s="12"/>
      <c r="E6" s="1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8" customFormat="1" ht="15">
      <c r="A7" s="9" t="str">
        <f>+"Allocation Method - " &amp;$B$30</f>
        <v>Allocation Method - Factor 2010 Protocol</v>
      </c>
      <c r="C7" s="12"/>
      <c r="D7" s="12"/>
      <c r="E7" s="1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8" customFormat="1">
      <c r="A8" s="10" t="s">
        <v>215</v>
      </c>
      <c r="C8" s="12"/>
      <c r="D8" s="20"/>
      <c r="E8" s="12"/>
      <c r="F8" s="35"/>
      <c r="G8" s="33"/>
      <c r="H8" s="35"/>
      <c r="I8" s="33"/>
      <c r="J8" s="35"/>
      <c r="K8" s="33"/>
      <c r="L8" s="33"/>
      <c r="M8" s="35"/>
      <c r="N8" s="33"/>
      <c r="O8" s="35"/>
      <c r="P8" s="33"/>
      <c r="Q8" s="35"/>
      <c r="R8" s="33"/>
      <c r="S8" s="35"/>
    </row>
    <row r="9" spans="1:19" s="8" customFormat="1">
      <c r="C9" s="12"/>
      <c r="D9" s="20"/>
      <c r="E9" s="12"/>
      <c r="F9" s="35"/>
      <c r="G9" s="33"/>
      <c r="H9" s="35"/>
      <c r="I9" s="33"/>
      <c r="J9" s="35"/>
      <c r="K9" s="33"/>
      <c r="L9" s="33"/>
      <c r="M9" s="35"/>
      <c r="N9" s="33"/>
      <c r="O9" s="35"/>
      <c r="P9" s="33"/>
      <c r="Q9" s="35"/>
      <c r="R9" s="33"/>
      <c r="S9" s="35"/>
    </row>
    <row r="10" spans="1:19" s="8" customFormat="1" hidden="1" outlineLevel="1">
      <c r="A10" s="6" t="s">
        <v>170</v>
      </c>
      <c r="B10" s="7" t="s">
        <v>581</v>
      </c>
      <c r="C10" s="6" t="s">
        <v>168</v>
      </c>
      <c r="D10" s="7" t="s">
        <v>633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8" customFormat="1" hidden="1" outlineLevel="1">
      <c r="A11" s="6" t="s">
        <v>171</v>
      </c>
      <c r="B11" s="7" t="s">
        <v>634</v>
      </c>
      <c r="C11" s="6" t="s">
        <v>169</v>
      </c>
      <c r="D11" s="7" t="s">
        <v>582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8" customFormat="1" hidden="1" outlineLevel="1">
      <c r="C12" s="12"/>
      <c r="D12" s="21"/>
      <c r="E12" s="12"/>
      <c r="F12" s="37"/>
      <c r="G12" s="33"/>
      <c r="H12" s="37"/>
      <c r="I12" s="33"/>
      <c r="J12" s="37"/>
      <c r="K12" s="33"/>
      <c r="L12" s="33"/>
      <c r="M12" s="37"/>
      <c r="N12" s="33"/>
      <c r="O12" s="37"/>
      <c r="P12" s="33"/>
      <c r="Q12" s="37"/>
      <c r="R12" s="33"/>
      <c r="S12" s="37"/>
    </row>
    <row r="13" spans="1:19" s="8" customFormat="1" hidden="1" outlineLevel="1">
      <c r="A13" s="2" t="s">
        <v>17</v>
      </c>
      <c r="B13" s="3" t="s">
        <v>4</v>
      </c>
      <c r="C13" s="21"/>
      <c r="D13" s="21"/>
      <c r="E13" s="2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8" customFormat="1" hidden="1" outlineLevel="1">
      <c r="A14" s="2" t="s">
        <v>26</v>
      </c>
      <c r="B14" s="3" t="s">
        <v>4</v>
      </c>
      <c r="C14" s="21"/>
      <c r="D14" s="21"/>
      <c r="E14" s="2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s="8" customFormat="1" hidden="1" outlineLevel="1">
      <c r="A15" s="2" t="s">
        <v>28</v>
      </c>
      <c r="B15" s="3" t="s">
        <v>4</v>
      </c>
      <c r="C15" s="21"/>
      <c r="D15" s="21"/>
      <c r="E15" s="2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s="8" customFormat="1" hidden="1" outlineLevel="1">
      <c r="A16" s="2" t="s">
        <v>220</v>
      </c>
      <c r="B16" s="3" t="s">
        <v>4</v>
      </c>
      <c r="C16" s="21"/>
      <c r="D16" s="21"/>
      <c r="E16" s="2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s="8" customFormat="1" hidden="1" outlineLevel="1">
      <c r="A17" s="2" t="s">
        <v>31</v>
      </c>
      <c r="B17" s="3" t="s">
        <v>4</v>
      </c>
      <c r="C17" s="21"/>
      <c r="D17" s="21"/>
      <c r="E17" s="2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8" customFormat="1" hidden="1" outlineLevel="1">
      <c r="A18" s="2" t="s">
        <v>34</v>
      </c>
      <c r="B18" s="3" t="s">
        <v>4</v>
      </c>
      <c r="C18" s="21"/>
      <c r="D18" s="21"/>
      <c r="E18" s="2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8" customFormat="1" hidden="1" outlineLevel="1">
      <c r="A19" s="2" t="s">
        <v>232</v>
      </c>
      <c r="B19" s="3" t="s">
        <v>185</v>
      </c>
      <c r="C19" s="21"/>
      <c r="D19" s="21"/>
      <c r="E19" s="2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s="8" customFormat="1" hidden="1" outlineLevel="1">
      <c r="A20" s="2" t="s">
        <v>37</v>
      </c>
      <c r="B20" s="3" t="s">
        <v>4</v>
      </c>
      <c r="C20" s="21"/>
      <c r="D20" s="21"/>
      <c r="E20" s="2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s="8" customFormat="1" hidden="1" outlineLevel="1">
      <c r="A21" s="2" t="s">
        <v>42</v>
      </c>
      <c r="B21" s="25" t="s">
        <v>4</v>
      </c>
      <c r="C21" s="21"/>
      <c r="D21" s="22"/>
      <c r="E21" s="21"/>
      <c r="F21" s="38"/>
      <c r="G21" s="37"/>
      <c r="H21" s="38"/>
      <c r="I21" s="37"/>
      <c r="J21" s="38"/>
      <c r="K21" s="37"/>
      <c r="L21" s="37"/>
      <c r="M21" s="38"/>
      <c r="N21" s="37"/>
      <c r="O21" s="38"/>
      <c r="P21" s="37"/>
      <c r="Q21" s="38"/>
      <c r="R21" s="37"/>
      <c r="S21" s="38"/>
    </row>
    <row r="22" spans="1:19" s="8" customFormat="1" hidden="1" outlineLevel="1">
      <c r="A22" s="2" t="s">
        <v>45</v>
      </c>
      <c r="B22" s="3" t="s">
        <v>5</v>
      </c>
      <c r="C22" s="21"/>
      <c r="D22" s="22"/>
      <c r="E22" s="21"/>
      <c r="F22" s="38"/>
      <c r="G22" s="37"/>
      <c r="H22" s="38"/>
      <c r="I22" s="37"/>
      <c r="J22" s="38"/>
      <c r="K22" s="37"/>
      <c r="L22" s="37"/>
      <c r="M22" s="38"/>
      <c r="N22" s="37"/>
      <c r="O22" s="38"/>
      <c r="P22" s="37"/>
      <c r="Q22" s="38"/>
      <c r="R22" s="37"/>
      <c r="S22" s="38"/>
    </row>
    <row r="23" spans="1:19" s="8" customFormat="1" hidden="1" outlineLevel="1">
      <c r="A23" s="2" t="s">
        <v>246</v>
      </c>
      <c r="B23" s="25" t="s">
        <v>4</v>
      </c>
      <c r="C23" s="22"/>
      <c r="D23" s="22"/>
      <c r="E23" s="2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s="8" customFormat="1" hidden="1" outlineLevel="1">
      <c r="A24" s="2" t="s">
        <v>48</v>
      </c>
      <c r="B24" s="25" t="s">
        <v>4</v>
      </c>
      <c r="C24" s="22"/>
      <c r="D24" s="12"/>
      <c r="E24" s="22"/>
      <c r="F24" s="33"/>
      <c r="G24" s="38"/>
      <c r="H24" s="33"/>
      <c r="I24" s="38"/>
      <c r="J24" s="33"/>
      <c r="K24" s="38"/>
      <c r="L24" s="38"/>
      <c r="M24" s="33"/>
      <c r="N24" s="38"/>
      <c r="O24" s="33"/>
      <c r="P24" s="38"/>
      <c r="Q24" s="33"/>
      <c r="R24" s="38"/>
      <c r="S24" s="33"/>
    </row>
    <row r="25" spans="1:19" s="8" customFormat="1" hidden="1" outlineLevel="1">
      <c r="A25" s="2" t="s">
        <v>51</v>
      </c>
      <c r="B25" s="25" t="s">
        <v>4</v>
      </c>
      <c r="C25" s="22"/>
      <c r="D25" s="20"/>
      <c r="E25" s="22"/>
      <c r="F25" s="35"/>
      <c r="G25" s="38"/>
      <c r="H25" s="35"/>
      <c r="I25" s="38"/>
      <c r="J25" s="35"/>
      <c r="K25" s="38"/>
      <c r="L25" s="38"/>
      <c r="M25" s="35"/>
      <c r="N25" s="38"/>
      <c r="O25" s="35"/>
      <c r="P25" s="38"/>
      <c r="Q25" s="35"/>
      <c r="R25" s="38"/>
      <c r="S25" s="35"/>
    </row>
    <row r="26" spans="1:19" s="8" customFormat="1" hidden="1" outlineLevel="1">
      <c r="C26" s="12"/>
      <c r="D26" s="20"/>
      <c r="E26" s="12"/>
      <c r="F26" s="35"/>
      <c r="G26" s="33"/>
      <c r="H26" s="35"/>
      <c r="I26" s="33"/>
      <c r="J26" s="35"/>
      <c r="K26" s="33"/>
      <c r="L26" s="33"/>
      <c r="M26" s="35"/>
      <c r="N26" s="33"/>
      <c r="O26" s="35"/>
      <c r="P26" s="33"/>
      <c r="Q26" s="35"/>
      <c r="R26" s="33"/>
      <c r="S26" s="35"/>
    </row>
    <row r="27" spans="1:19" s="8" customFormat="1" hidden="1" outlineLevel="1">
      <c r="A27" s="6" t="s">
        <v>172</v>
      </c>
      <c r="B27" s="7" t="s">
        <v>580</v>
      </c>
      <c r="C27" s="20"/>
      <c r="D27" s="20"/>
      <c r="E27" s="2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s="8" customFormat="1" hidden="1" outlineLevel="1">
      <c r="A28" s="6" t="s">
        <v>173</v>
      </c>
      <c r="B28" s="7" t="s">
        <v>473</v>
      </c>
      <c r="C28" s="20"/>
      <c r="D28" s="20"/>
      <c r="E28" s="2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8" customFormat="1" hidden="1" outlineLevel="1">
      <c r="A29" s="6" t="s">
        <v>174</v>
      </c>
      <c r="B29" s="7" t="s">
        <v>167</v>
      </c>
      <c r="C29" s="20"/>
      <c r="D29" s="20"/>
      <c r="E29" s="2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8" customFormat="1" hidden="1" outlineLevel="1">
      <c r="A30" s="6" t="s">
        <v>175</v>
      </c>
      <c r="B30" s="7" t="s">
        <v>475</v>
      </c>
      <c r="C30" s="20"/>
      <c r="D30" s="20"/>
      <c r="E30" s="2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8" customFormat="1" hidden="1" outlineLevel="1">
      <c r="A31" s="6" t="s">
        <v>176</v>
      </c>
      <c r="B31" s="7" t="s">
        <v>11</v>
      </c>
      <c r="C31" s="20"/>
      <c r="D31" s="20"/>
      <c r="E31" s="2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8" customFormat="1" hidden="1" outlineLevel="1">
      <c r="A32" s="6" t="s">
        <v>177</v>
      </c>
      <c r="B32" s="7" t="s">
        <v>178</v>
      </c>
      <c r="C32" s="20"/>
      <c r="D32" s="20"/>
      <c r="E32" s="2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8" customFormat="1" hidden="1" outlineLevel="1">
      <c r="A33" s="6" t="s">
        <v>231</v>
      </c>
      <c r="B33" s="7" t="s">
        <v>579</v>
      </c>
      <c r="C33" s="20"/>
      <c r="D33" s="7"/>
      <c r="E33" s="20"/>
      <c r="F33" s="39"/>
      <c r="G33" s="35"/>
      <c r="H33" s="39"/>
      <c r="I33" s="35"/>
      <c r="J33" s="39"/>
      <c r="K33" s="35"/>
      <c r="L33" s="35"/>
      <c r="M33" s="39"/>
      <c r="N33" s="35"/>
      <c r="O33" s="39"/>
      <c r="P33" s="35"/>
      <c r="Q33" s="39"/>
      <c r="R33" s="35"/>
      <c r="S33" s="39"/>
    </row>
    <row r="34" spans="1:19" s="8" customFormat="1" hidden="1" outlineLevel="1">
      <c r="A34" s="6" t="s">
        <v>264</v>
      </c>
      <c r="B34" s="7" t="s">
        <v>178</v>
      </c>
      <c r="C34" s="20"/>
      <c r="D34" s="7"/>
      <c r="E34" s="20"/>
      <c r="F34" s="39"/>
      <c r="G34" s="35"/>
      <c r="H34" s="39"/>
      <c r="I34" s="35"/>
      <c r="J34" s="39"/>
      <c r="K34" s="35"/>
      <c r="L34" s="35"/>
      <c r="M34" s="39"/>
      <c r="N34" s="35"/>
      <c r="O34" s="39"/>
      <c r="P34" s="35"/>
      <c r="Q34" s="39"/>
      <c r="R34" s="35"/>
      <c r="S34" s="39"/>
    </row>
    <row r="35" spans="1:19" collapsed="1">
      <c r="A35" s="23"/>
      <c r="B35" s="18"/>
      <c r="C35" s="18"/>
      <c r="D35" s="18"/>
      <c r="E35" s="18"/>
      <c r="F35" s="40"/>
      <c r="G35" s="40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>
      <c r="A36" s="4" t="s">
        <v>48</v>
      </c>
      <c r="B36" s="2" t="s">
        <v>214</v>
      </c>
      <c r="C36" s="4" t="s">
        <v>42</v>
      </c>
      <c r="D36" s="4" t="s">
        <v>214</v>
      </c>
      <c r="E36" s="4" t="s">
        <v>51</v>
      </c>
      <c r="F36" s="42" t="s">
        <v>53</v>
      </c>
      <c r="G36" s="42" t="s">
        <v>55</v>
      </c>
      <c r="H36" s="42" t="s">
        <v>56</v>
      </c>
      <c r="I36" s="42" t="s">
        <v>57</v>
      </c>
      <c r="J36" s="42" t="s">
        <v>58</v>
      </c>
      <c r="K36" s="42" t="s">
        <v>59</v>
      </c>
      <c r="L36" s="42" t="s">
        <v>949</v>
      </c>
      <c r="M36" s="42" t="s">
        <v>60</v>
      </c>
      <c r="N36" s="42" t="s">
        <v>61</v>
      </c>
      <c r="O36" s="42" t="s">
        <v>385</v>
      </c>
      <c r="P36" s="42" t="s">
        <v>62</v>
      </c>
      <c r="Q36" s="42" t="s">
        <v>64</v>
      </c>
      <c r="R36" s="42" t="s">
        <v>66</v>
      </c>
      <c r="S36" s="42" t="s">
        <v>68</v>
      </c>
    </row>
    <row r="37" spans="1:19" outlineLevel="2">
      <c r="A37" s="26" t="s">
        <v>587</v>
      </c>
      <c r="B37" s="26" t="s">
        <v>521</v>
      </c>
      <c r="C37" s="26" t="s">
        <v>5</v>
      </c>
      <c r="D37" s="26" t="s">
        <v>635</v>
      </c>
      <c r="E37" s="26" t="s">
        <v>522</v>
      </c>
      <c r="F37" s="43">
        <v>-58.584809999999997</v>
      </c>
      <c r="G37" s="43">
        <v>-0.87553608381750991</v>
      </c>
      <c r="H37" s="43">
        <v>-14.516040143225696</v>
      </c>
      <c r="I37" s="43">
        <v>-4.3765391835148275</v>
      </c>
      <c r="J37" s="43">
        <v>0</v>
      </c>
      <c r="K37" s="43">
        <v>0</v>
      </c>
      <c r="L37" s="43">
        <v>-10.322118498921643</v>
      </c>
      <c r="M37" s="43">
        <v>-8.0506726814879386</v>
      </c>
      <c r="N37" s="43">
        <v>-24.589053981346819</v>
      </c>
      <c r="O37" s="43">
        <v>-3.6766938351710463</v>
      </c>
      <c r="P37" s="43">
        <v>-2.2714458174337047</v>
      </c>
      <c r="Q37" s="43">
        <v>-0.22882827400245412</v>
      </c>
      <c r="R37" s="43">
        <v>0</v>
      </c>
      <c r="S37" s="43">
        <v>0</v>
      </c>
    </row>
    <row r="38" spans="1:19" ht="13.5" outlineLevel="1" thickBot="1">
      <c r="A38" s="29" t="s">
        <v>950</v>
      </c>
      <c r="B38" s="29"/>
      <c r="C38" s="29"/>
      <c r="D38" s="29"/>
      <c r="E38" s="29"/>
      <c r="F38" s="44">
        <f t="shared" ref="F38:S38" si="0">SUBTOTAL(9,F37:F37)</f>
        <v>-58.584809999999997</v>
      </c>
      <c r="G38" s="44">
        <f t="shared" si="0"/>
        <v>-0.87553608381750991</v>
      </c>
      <c r="H38" s="44">
        <f t="shared" si="0"/>
        <v>-14.516040143225696</v>
      </c>
      <c r="I38" s="44">
        <f t="shared" si="0"/>
        <v>-4.3765391835148275</v>
      </c>
      <c r="J38" s="44">
        <f t="shared" si="0"/>
        <v>0</v>
      </c>
      <c r="K38" s="44">
        <f t="shared" si="0"/>
        <v>0</v>
      </c>
      <c r="L38" s="44">
        <f t="shared" si="0"/>
        <v>-10.322118498921643</v>
      </c>
      <c r="M38" s="44">
        <f t="shared" si="0"/>
        <v>-8.0506726814879386</v>
      </c>
      <c r="N38" s="44">
        <f t="shared" si="0"/>
        <v>-24.589053981346819</v>
      </c>
      <c r="O38" s="44">
        <f t="shared" si="0"/>
        <v>-3.6766938351710463</v>
      </c>
      <c r="P38" s="44">
        <f t="shared" si="0"/>
        <v>-2.2714458174337047</v>
      </c>
      <c r="Q38" s="44">
        <f t="shared" si="0"/>
        <v>-0.22882827400245412</v>
      </c>
      <c r="R38" s="44">
        <f t="shared" si="0"/>
        <v>0</v>
      </c>
      <c r="S38" s="44">
        <f t="shared" si="0"/>
        <v>0</v>
      </c>
    </row>
    <row r="39" spans="1:19" outlineLevel="2">
      <c r="A39" s="27" t="s">
        <v>588</v>
      </c>
      <c r="B39" s="27" t="s">
        <v>523</v>
      </c>
      <c r="C39" s="27" t="s">
        <v>636</v>
      </c>
      <c r="D39" s="27" t="s">
        <v>637</v>
      </c>
      <c r="E39" s="27" t="s">
        <v>524</v>
      </c>
      <c r="F39" s="45">
        <v>33.999670000000002</v>
      </c>
      <c r="G39" s="45">
        <v>0</v>
      </c>
      <c r="H39" s="45">
        <v>33.999670000000002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</row>
    <row r="40" spans="1:19" outlineLevel="2">
      <c r="A40" s="26" t="s">
        <v>588</v>
      </c>
      <c r="B40" s="26" t="s">
        <v>523</v>
      </c>
      <c r="C40" s="26" t="s">
        <v>636</v>
      </c>
      <c r="D40" s="26" t="s">
        <v>637</v>
      </c>
      <c r="E40" s="26" t="s">
        <v>525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</row>
    <row r="41" spans="1:19" outlineLevel="2">
      <c r="A41" s="26" t="s">
        <v>588</v>
      </c>
      <c r="B41" s="26" t="s">
        <v>523</v>
      </c>
      <c r="C41" s="26" t="s">
        <v>636</v>
      </c>
      <c r="D41" s="26" t="s">
        <v>637</v>
      </c>
      <c r="E41" s="26" t="s">
        <v>526</v>
      </c>
      <c r="F41" s="43">
        <v>-369.74302</v>
      </c>
      <c r="G41" s="43">
        <v>-8.1019005630840244</v>
      </c>
      <c r="H41" s="43">
        <v>-100.78599703975135</v>
      </c>
      <c r="I41" s="43">
        <v>-28.362077886917188</v>
      </c>
      <c r="J41" s="43">
        <v>0</v>
      </c>
      <c r="K41" s="43">
        <v>0</v>
      </c>
      <c r="L41" s="43">
        <v>-54.091467440441775</v>
      </c>
      <c r="M41" s="43">
        <v>-43.255502884343144</v>
      </c>
      <c r="N41" s="43">
        <v>-157.03091450133752</v>
      </c>
      <c r="O41" s="43">
        <v>-20.348971397943622</v>
      </c>
      <c r="P41" s="43">
        <v>-10.835964556098627</v>
      </c>
      <c r="Q41" s="43">
        <v>-1.0216911705245597</v>
      </c>
      <c r="R41" s="43">
        <v>0</v>
      </c>
      <c r="S41" s="43">
        <v>0</v>
      </c>
    </row>
    <row r="42" spans="1:19" outlineLevel="2">
      <c r="A42" s="26" t="s">
        <v>588</v>
      </c>
      <c r="B42" s="26" t="s">
        <v>523</v>
      </c>
      <c r="C42" s="26" t="s">
        <v>636</v>
      </c>
      <c r="D42" s="26" t="s">
        <v>637</v>
      </c>
      <c r="E42" s="26" t="s">
        <v>527</v>
      </c>
      <c r="F42" s="43">
        <v>-113.72309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-113.72309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</row>
    <row r="43" spans="1:19" ht="13.5" outlineLevel="1" thickBot="1">
      <c r="A43" s="29" t="s">
        <v>951</v>
      </c>
      <c r="B43" s="29"/>
      <c r="C43" s="29"/>
      <c r="D43" s="29"/>
      <c r="E43" s="29"/>
      <c r="F43" s="44">
        <f t="shared" ref="F43:S43" si="1">SUBTOTAL(9,F39:F42)</f>
        <v>-449.46644000000003</v>
      </c>
      <c r="G43" s="44">
        <f t="shared" si="1"/>
        <v>-8.1019005630840244</v>
      </c>
      <c r="H43" s="44">
        <f t="shared" si="1"/>
        <v>-66.786327039751342</v>
      </c>
      <c r="I43" s="44">
        <f t="shared" si="1"/>
        <v>-28.362077886917188</v>
      </c>
      <c r="J43" s="44">
        <f t="shared" si="1"/>
        <v>0</v>
      </c>
      <c r="K43" s="44">
        <f t="shared" si="1"/>
        <v>0</v>
      </c>
      <c r="L43" s="44">
        <f t="shared" si="1"/>
        <v>-54.091467440441775</v>
      </c>
      <c r="M43" s="44">
        <f t="shared" si="1"/>
        <v>-43.255502884343144</v>
      </c>
      <c r="N43" s="44">
        <f t="shared" si="1"/>
        <v>-270.75400450133753</v>
      </c>
      <c r="O43" s="44">
        <f t="shared" si="1"/>
        <v>-20.348971397943622</v>
      </c>
      <c r="P43" s="44">
        <f t="shared" si="1"/>
        <v>-10.835964556098627</v>
      </c>
      <c r="Q43" s="44">
        <f t="shared" si="1"/>
        <v>-1.0216911705245597</v>
      </c>
      <c r="R43" s="44">
        <f t="shared" si="1"/>
        <v>0</v>
      </c>
      <c r="S43" s="44">
        <f t="shared" si="1"/>
        <v>0</v>
      </c>
    </row>
    <row r="44" spans="1:19" outlineLevel="2">
      <c r="A44" s="27" t="s">
        <v>589</v>
      </c>
      <c r="B44" s="27" t="s">
        <v>528</v>
      </c>
      <c r="C44" s="27" t="s">
        <v>638</v>
      </c>
      <c r="D44" s="27" t="s">
        <v>639</v>
      </c>
      <c r="E44" s="27" t="s">
        <v>529</v>
      </c>
      <c r="F44" s="45">
        <v>0.25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0.25</v>
      </c>
      <c r="S44" s="45">
        <v>0</v>
      </c>
    </row>
    <row r="45" spans="1:19" ht="13.5" outlineLevel="1" thickBot="1">
      <c r="A45" s="29" t="s">
        <v>952</v>
      </c>
      <c r="B45" s="29"/>
      <c r="C45" s="29"/>
      <c r="D45" s="29"/>
      <c r="E45" s="29"/>
      <c r="F45" s="44">
        <f t="shared" ref="F45:S45" si="2">SUBTOTAL(9,F44:F44)</f>
        <v>0.25</v>
      </c>
      <c r="G45" s="44">
        <f t="shared" si="2"/>
        <v>0</v>
      </c>
      <c r="H45" s="44">
        <f t="shared" si="2"/>
        <v>0</v>
      </c>
      <c r="I45" s="44">
        <f t="shared" si="2"/>
        <v>0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0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0.25</v>
      </c>
      <c r="S45" s="44">
        <f t="shared" si="2"/>
        <v>0</v>
      </c>
    </row>
    <row r="46" spans="1:19" outlineLevel="2">
      <c r="A46" s="27" t="s">
        <v>590</v>
      </c>
      <c r="B46" s="27" t="s">
        <v>530</v>
      </c>
      <c r="C46" s="27" t="s">
        <v>640</v>
      </c>
      <c r="D46" s="27" t="s">
        <v>641</v>
      </c>
      <c r="E46" s="27" t="s">
        <v>531</v>
      </c>
      <c r="F46" s="45">
        <v>6.2199999999999998E-3</v>
      </c>
      <c r="G46" s="45">
        <v>1.6042558824215508E-4</v>
      </c>
      <c r="H46" s="45">
        <v>1.9852173049766972E-3</v>
      </c>
      <c r="I46" s="45">
        <v>4.494804893966412E-4</v>
      </c>
      <c r="J46" s="45">
        <v>0</v>
      </c>
      <c r="K46" s="45">
        <v>0</v>
      </c>
      <c r="L46" s="45">
        <v>4.9466271657125057E-4</v>
      </c>
      <c r="M46" s="45">
        <v>4.3833509011675058E-4</v>
      </c>
      <c r="N46" s="45">
        <v>2.8692198959383852E-3</v>
      </c>
      <c r="O46" s="45">
        <v>2.6099400487487054E-4</v>
      </c>
      <c r="P46" s="45">
        <v>5.6327626454500028E-5</v>
      </c>
      <c r="Q46" s="45">
        <v>0</v>
      </c>
      <c r="R46" s="45">
        <v>0</v>
      </c>
      <c r="S46" s="45">
        <v>0</v>
      </c>
    </row>
    <row r="47" spans="1:19" outlineLevel="2">
      <c r="A47" s="26" t="s">
        <v>590</v>
      </c>
      <c r="B47" s="26" t="s">
        <v>530</v>
      </c>
      <c r="C47" s="26" t="s">
        <v>640</v>
      </c>
      <c r="D47" s="26" t="s">
        <v>641</v>
      </c>
      <c r="E47" s="26" t="s">
        <v>524</v>
      </c>
      <c r="F47" s="43">
        <v>-10.796799999999999</v>
      </c>
      <c r="G47" s="43">
        <v>0</v>
      </c>
      <c r="H47" s="43">
        <v>-10.796799999999999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</row>
    <row r="48" spans="1:19" outlineLevel="2">
      <c r="A48" s="26" t="s">
        <v>590</v>
      </c>
      <c r="B48" s="26" t="s">
        <v>530</v>
      </c>
      <c r="C48" s="26" t="s">
        <v>640</v>
      </c>
      <c r="D48" s="26" t="s">
        <v>641</v>
      </c>
      <c r="E48" s="26" t="s">
        <v>532</v>
      </c>
      <c r="F48" s="43">
        <v>13.560180000000001</v>
      </c>
      <c r="G48" s="43">
        <v>0.21295698495342308</v>
      </c>
      <c r="H48" s="43">
        <v>3.5286276083004728</v>
      </c>
      <c r="I48" s="43">
        <v>1.0654578288908214</v>
      </c>
      <c r="J48" s="43">
        <v>0</v>
      </c>
      <c r="K48" s="43">
        <v>0</v>
      </c>
      <c r="L48" s="43">
        <v>2.1650994449559118</v>
      </c>
      <c r="M48" s="43">
        <v>1.7069527782362846</v>
      </c>
      <c r="N48" s="43">
        <v>5.780476537871988</v>
      </c>
      <c r="O48" s="43">
        <v>0.75599528005858607</v>
      </c>
      <c r="P48" s="43">
        <v>0.45814666671962723</v>
      </c>
      <c r="Q48" s="43">
        <v>5.1566314968798661E-2</v>
      </c>
      <c r="R48" s="43">
        <v>0</v>
      </c>
      <c r="S48" s="43">
        <v>0</v>
      </c>
    </row>
    <row r="49" spans="1:19" outlineLevel="2">
      <c r="A49" s="26" t="s">
        <v>590</v>
      </c>
      <c r="B49" s="26" t="s">
        <v>530</v>
      </c>
      <c r="C49" s="26" t="s">
        <v>640</v>
      </c>
      <c r="D49" s="26" t="s">
        <v>641</v>
      </c>
      <c r="E49" s="26" t="s">
        <v>526</v>
      </c>
      <c r="F49" s="43">
        <v>39.169049999999999</v>
      </c>
      <c r="G49" s="43">
        <v>0.85828191766937567</v>
      </c>
      <c r="H49" s="43">
        <v>10.676852689064617</v>
      </c>
      <c r="I49" s="43">
        <v>3.0045615110098729</v>
      </c>
      <c r="J49" s="43">
        <v>0</v>
      </c>
      <c r="K49" s="43">
        <v>0</v>
      </c>
      <c r="L49" s="43">
        <v>5.7302268823033788</v>
      </c>
      <c r="M49" s="43">
        <v>4.5823095058075225</v>
      </c>
      <c r="N49" s="43">
        <v>16.635207181594971</v>
      </c>
      <c r="O49" s="43">
        <v>2.1556860711924286</v>
      </c>
      <c r="P49" s="43">
        <v>1.1479173764958563</v>
      </c>
      <c r="Q49" s="43">
        <v>0.10823374716535555</v>
      </c>
      <c r="R49" s="43">
        <v>0</v>
      </c>
      <c r="S49" s="43">
        <v>0</v>
      </c>
    </row>
    <row r="50" spans="1:19" outlineLevel="2">
      <c r="A50" s="26" t="s">
        <v>590</v>
      </c>
      <c r="B50" s="26" t="s">
        <v>530</v>
      </c>
      <c r="C50" s="26" t="s">
        <v>640</v>
      </c>
      <c r="D50" s="26" t="s">
        <v>641</v>
      </c>
      <c r="E50" s="26" t="s">
        <v>527</v>
      </c>
      <c r="F50" s="43">
        <v>6.21333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6.21333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</row>
    <row r="51" spans="1:19" outlineLevel="2">
      <c r="A51" s="26" t="s">
        <v>590</v>
      </c>
      <c r="B51" s="26" t="s">
        <v>530</v>
      </c>
      <c r="C51" s="26" t="s">
        <v>640</v>
      </c>
      <c r="D51" s="26" t="s">
        <v>641</v>
      </c>
      <c r="E51" s="26" t="s">
        <v>533</v>
      </c>
      <c r="F51" s="43">
        <v>24.313770000000002</v>
      </c>
      <c r="G51" s="43">
        <v>0</v>
      </c>
      <c r="H51" s="43">
        <v>0</v>
      </c>
      <c r="I51" s="43">
        <v>24.313770000000002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</row>
    <row r="52" spans="1:19" outlineLevel="2">
      <c r="A52" s="26" t="s">
        <v>590</v>
      </c>
      <c r="B52" s="26" t="s">
        <v>530</v>
      </c>
      <c r="C52" s="26" t="s">
        <v>640</v>
      </c>
      <c r="D52" s="26" t="s">
        <v>641</v>
      </c>
      <c r="E52" s="26" t="s">
        <v>534</v>
      </c>
      <c r="F52" s="43">
        <v>7.2980000000000003E-2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7.2980000000000003E-2</v>
      </c>
      <c r="M52" s="43">
        <v>7.2980000000000003E-2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ht="13.5" outlineLevel="1" thickBot="1">
      <c r="A53" s="29" t="s">
        <v>953</v>
      </c>
      <c r="B53" s="29"/>
      <c r="C53" s="29"/>
      <c r="D53" s="29"/>
      <c r="E53" s="29"/>
      <c r="F53" s="44">
        <f t="shared" ref="F53:S53" si="3">SUBTOTAL(9,F46:F52)</f>
        <v>72.538730000000001</v>
      </c>
      <c r="G53" s="44">
        <f t="shared" si="3"/>
        <v>1.071399328211041</v>
      </c>
      <c r="H53" s="44">
        <f t="shared" si="3"/>
        <v>3.4106655146700682</v>
      </c>
      <c r="I53" s="44">
        <f t="shared" si="3"/>
        <v>28.384238820390092</v>
      </c>
      <c r="J53" s="44">
        <f t="shared" si="3"/>
        <v>0</v>
      </c>
      <c r="K53" s="44">
        <f t="shared" si="3"/>
        <v>0</v>
      </c>
      <c r="L53" s="44">
        <f t="shared" si="3"/>
        <v>7.9688009899758621</v>
      </c>
      <c r="M53" s="44">
        <f t="shared" si="3"/>
        <v>6.3626806191339238</v>
      </c>
      <c r="N53" s="44">
        <f t="shared" si="3"/>
        <v>28.631882939362896</v>
      </c>
      <c r="O53" s="44">
        <f t="shared" si="3"/>
        <v>2.9119423452558895</v>
      </c>
      <c r="P53" s="44">
        <f t="shared" si="3"/>
        <v>1.606120370841938</v>
      </c>
      <c r="Q53" s="44">
        <f t="shared" si="3"/>
        <v>0.15980006213415421</v>
      </c>
      <c r="R53" s="44">
        <f t="shared" si="3"/>
        <v>0</v>
      </c>
      <c r="S53" s="44">
        <f t="shared" si="3"/>
        <v>0</v>
      </c>
    </row>
    <row r="54" spans="1:19" outlineLevel="2">
      <c r="A54" s="27" t="s">
        <v>591</v>
      </c>
      <c r="B54" s="27" t="s">
        <v>535</v>
      </c>
      <c r="C54" s="27" t="s">
        <v>642</v>
      </c>
      <c r="D54" s="27" t="s">
        <v>535</v>
      </c>
      <c r="E54" s="27" t="s">
        <v>536</v>
      </c>
      <c r="F54" s="45">
        <v>50733.240160000001</v>
      </c>
      <c r="G54" s="45">
        <v>50733.240160000001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</row>
    <row r="55" spans="1:19" outlineLevel="2">
      <c r="A55" s="26" t="s">
        <v>591</v>
      </c>
      <c r="B55" s="26" t="s">
        <v>535</v>
      </c>
      <c r="C55" s="26" t="s">
        <v>642</v>
      </c>
      <c r="D55" s="26" t="s">
        <v>535</v>
      </c>
      <c r="E55" s="26" t="s">
        <v>537</v>
      </c>
      <c r="F55" s="43">
        <v>73090.450519999999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73090.450519999999</v>
      </c>
      <c r="P55" s="43">
        <v>0</v>
      </c>
      <c r="Q55" s="43">
        <v>0</v>
      </c>
      <c r="R55" s="43">
        <v>0</v>
      </c>
      <c r="S55" s="43">
        <v>0</v>
      </c>
    </row>
    <row r="56" spans="1:19" outlineLevel="2">
      <c r="A56" s="26" t="s">
        <v>591</v>
      </c>
      <c r="B56" s="26" t="s">
        <v>535</v>
      </c>
      <c r="C56" s="26" t="s">
        <v>642</v>
      </c>
      <c r="D56" s="26" t="s">
        <v>535</v>
      </c>
      <c r="E56" s="26" t="s">
        <v>524</v>
      </c>
      <c r="F56" s="43">
        <v>570341.4388</v>
      </c>
      <c r="G56" s="43">
        <v>0</v>
      </c>
      <c r="H56" s="43">
        <v>570341.4388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</row>
    <row r="57" spans="1:19" outlineLevel="2">
      <c r="A57" s="26" t="s">
        <v>591</v>
      </c>
      <c r="B57" s="26" t="s">
        <v>535</v>
      </c>
      <c r="C57" s="26" t="s">
        <v>642</v>
      </c>
      <c r="D57" s="26" t="s">
        <v>535</v>
      </c>
      <c r="E57" s="26" t="s">
        <v>527</v>
      </c>
      <c r="F57" s="43">
        <v>709591.09988999995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709591.09988999995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1:19" outlineLevel="2">
      <c r="A58" s="26" t="s">
        <v>591</v>
      </c>
      <c r="B58" s="26" t="s">
        <v>535</v>
      </c>
      <c r="C58" s="26" t="s">
        <v>642</v>
      </c>
      <c r="D58" s="26" t="s">
        <v>535</v>
      </c>
      <c r="E58" s="26" t="s">
        <v>533</v>
      </c>
      <c r="F58" s="43">
        <v>136761.22370999999</v>
      </c>
      <c r="G58" s="43">
        <v>0</v>
      </c>
      <c r="H58" s="43">
        <v>0</v>
      </c>
      <c r="I58" s="43">
        <v>136761.22370999999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</row>
    <row r="59" spans="1:19" outlineLevel="2">
      <c r="A59" s="26" t="s">
        <v>591</v>
      </c>
      <c r="B59" s="26" t="s">
        <v>535</v>
      </c>
      <c r="C59" s="26" t="s">
        <v>642</v>
      </c>
      <c r="D59" s="26" t="s">
        <v>535</v>
      </c>
      <c r="E59" s="26" t="s">
        <v>534</v>
      </c>
      <c r="F59" s="43">
        <v>96826.78946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96826.78946</v>
      </c>
      <c r="M59" s="43">
        <v>96826.78946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</row>
    <row r="60" spans="1:19" outlineLevel="2">
      <c r="A60" s="26" t="s">
        <v>591</v>
      </c>
      <c r="B60" s="26" t="s">
        <v>535</v>
      </c>
      <c r="C60" s="26" t="s">
        <v>642</v>
      </c>
      <c r="D60" s="26" t="s">
        <v>535</v>
      </c>
      <c r="E60" s="26" t="s">
        <v>538</v>
      </c>
      <c r="F60" s="43">
        <v>12985.40921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12985.40921</v>
      </c>
      <c r="M60" s="43">
        <v>0</v>
      </c>
      <c r="N60" s="43">
        <v>0</v>
      </c>
      <c r="O60" s="43">
        <v>0</v>
      </c>
      <c r="P60" s="43">
        <v>12985.40921</v>
      </c>
      <c r="Q60" s="43">
        <v>0</v>
      </c>
      <c r="R60" s="43">
        <v>0</v>
      </c>
      <c r="S60" s="43">
        <v>0</v>
      </c>
    </row>
    <row r="61" spans="1:19" outlineLevel="2">
      <c r="A61" s="26" t="s">
        <v>591</v>
      </c>
      <c r="B61" s="26" t="s">
        <v>535</v>
      </c>
      <c r="C61" s="26" t="s">
        <v>643</v>
      </c>
      <c r="D61" s="26" t="s">
        <v>644</v>
      </c>
      <c r="E61" s="26" t="s">
        <v>536</v>
      </c>
      <c r="F61" s="43">
        <v>-205.25587999999999</v>
      </c>
      <c r="G61" s="43">
        <v>-205.25587999999999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</row>
    <row r="62" spans="1:19" outlineLevel="2">
      <c r="A62" s="26" t="s">
        <v>591</v>
      </c>
      <c r="B62" s="26" t="s">
        <v>535</v>
      </c>
      <c r="C62" s="26" t="s">
        <v>643</v>
      </c>
      <c r="D62" s="26" t="s">
        <v>644</v>
      </c>
      <c r="E62" s="26" t="s">
        <v>537</v>
      </c>
      <c r="F62" s="43">
        <v>61.033099999999997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61.033099999999997</v>
      </c>
      <c r="P62" s="43">
        <v>0</v>
      </c>
      <c r="Q62" s="43">
        <v>0</v>
      </c>
      <c r="R62" s="43">
        <v>0</v>
      </c>
      <c r="S62" s="43">
        <v>0</v>
      </c>
    </row>
    <row r="63" spans="1:19" outlineLevel="2">
      <c r="A63" s="26" t="s">
        <v>591</v>
      </c>
      <c r="B63" s="26" t="s">
        <v>535</v>
      </c>
      <c r="C63" s="26" t="s">
        <v>643</v>
      </c>
      <c r="D63" s="26" t="s">
        <v>644</v>
      </c>
      <c r="E63" s="26" t="s">
        <v>524</v>
      </c>
      <c r="F63" s="43">
        <v>-6019.4115000000002</v>
      </c>
      <c r="G63" s="43">
        <v>0</v>
      </c>
      <c r="H63" s="43">
        <v>-6019.4115000000002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</row>
    <row r="64" spans="1:19" outlineLevel="2">
      <c r="A64" s="26" t="s">
        <v>591</v>
      </c>
      <c r="B64" s="26" t="s">
        <v>535</v>
      </c>
      <c r="C64" s="26" t="s">
        <v>643</v>
      </c>
      <c r="D64" s="26" t="s">
        <v>644</v>
      </c>
      <c r="E64" s="26" t="s">
        <v>527</v>
      </c>
      <c r="F64" s="43">
        <v>-978.08354999999995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-978.08354999999995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</row>
    <row r="65" spans="1:19" outlineLevel="2">
      <c r="A65" s="26" t="s">
        <v>591</v>
      </c>
      <c r="B65" s="26" t="s">
        <v>535</v>
      </c>
      <c r="C65" s="26" t="s">
        <v>643</v>
      </c>
      <c r="D65" s="26" t="s">
        <v>644</v>
      </c>
      <c r="E65" s="26" t="s">
        <v>533</v>
      </c>
      <c r="F65" s="43">
        <v>-6056.7537300000004</v>
      </c>
      <c r="G65" s="43">
        <v>0</v>
      </c>
      <c r="H65" s="43">
        <v>0</v>
      </c>
      <c r="I65" s="43">
        <v>-6056.7537300000004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</row>
    <row r="66" spans="1:19" outlineLevel="2">
      <c r="A66" s="26" t="s">
        <v>591</v>
      </c>
      <c r="B66" s="26" t="s">
        <v>535</v>
      </c>
      <c r="C66" s="26" t="s">
        <v>643</v>
      </c>
      <c r="D66" s="26" t="s">
        <v>644</v>
      </c>
      <c r="E66" s="26" t="s">
        <v>534</v>
      </c>
      <c r="F66" s="43">
        <v>77.918800000000005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77.918800000000005</v>
      </c>
      <c r="M66" s="43">
        <v>77.918800000000005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</row>
    <row r="67" spans="1:19" outlineLevel="2">
      <c r="A67" s="26" t="s">
        <v>591</v>
      </c>
      <c r="B67" s="26" t="s">
        <v>535</v>
      </c>
      <c r="C67" s="26" t="s">
        <v>645</v>
      </c>
      <c r="D67" s="26" t="s">
        <v>646</v>
      </c>
      <c r="E67" s="26" t="s">
        <v>527</v>
      </c>
      <c r="F67" s="43">
        <v>6477.1557700000003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6477.1557700000003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</row>
    <row r="68" spans="1:19" outlineLevel="2">
      <c r="A68" s="26" t="s">
        <v>591</v>
      </c>
      <c r="B68" s="26" t="s">
        <v>535</v>
      </c>
      <c r="C68" s="26" t="s">
        <v>645</v>
      </c>
      <c r="D68" s="26" t="s">
        <v>646</v>
      </c>
      <c r="E68" s="26" t="s">
        <v>533</v>
      </c>
      <c r="F68" s="43">
        <v>-1525.7378699999999</v>
      </c>
      <c r="G68" s="43">
        <v>0</v>
      </c>
      <c r="H68" s="43">
        <v>0</v>
      </c>
      <c r="I68" s="43">
        <v>-1525.7378699999999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</row>
    <row r="69" spans="1:19" outlineLevel="2">
      <c r="A69" s="26" t="s">
        <v>591</v>
      </c>
      <c r="B69" s="26" t="s">
        <v>535</v>
      </c>
      <c r="C69" s="26" t="s">
        <v>645</v>
      </c>
      <c r="D69" s="26" t="s">
        <v>646</v>
      </c>
      <c r="E69" s="26" t="s">
        <v>534</v>
      </c>
      <c r="F69" s="43">
        <v>-1519.6907699999999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-1519.6907699999999</v>
      </c>
      <c r="M69" s="43">
        <v>-1519.6907699999999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</row>
    <row r="70" spans="1:19" outlineLevel="2">
      <c r="A70" s="26" t="s">
        <v>591</v>
      </c>
      <c r="B70" s="26" t="s">
        <v>535</v>
      </c>
      <c r="C70" s="26" t="s">
        <v>647</v>
      </c>
      <c r="D70" s="26" t="s">
        <v>648</v>
      </c>
      <c r="E70" s="26" t="s">
        <v>536</v>
      </c>
      <c r="F70" s="43">
        <v>-100</v>
      </c>
      <c r="G70" s="43">
        <v>-100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</row>
    <row r="71" spans="1:19" outlineLevel="2">
      <c r="A71" s="26" t="s">
        <v>591</v>
      </c>
      <c r="B71" s="26" t="s">
        <v>535</v>
      </c>
      <c r="C71" s="26" t="s">
        <v>647</v>
      </c>
      <c r="D71" s="26" t="s">
        <v>648</v>
      </c>
      <c r="E71" s="26" t="s">
        <v>537</v>
      </c>
      <c r="F71" s="43">
        <v>-77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-77</v>
      </c>
      <c r="P71" s="43">
        <v>0</v>
      </c>
      <c r="Q71" s="43">
        <v>0</v>
      </c>
      <c r="R71" s="43">
        <v>0</v>
      </c>
      <c r="S71" s="43">
        <v>0</v>
      </c>
    </row>
    <row r="72" spans="1:19" outlineLevel="2">
      <c r="A72" s="26" t="s">
        <v>591</v>
      </c>
      <c r="B72" s="26" t="s">
        <v>535</v>
      </c>
      <c r="C72" s="26" t="s">
        <v>647</v>
      </c>
      <c r="D72" s="26" t="s">
        <v>648</v>
      </c>
      <c r="E72" s="26" t="s">
        <v>524</v>
      </c>
      <c r="F72" s="43">
        <v>884</v>
      </c>
      <c r="G72" s="43">
        <v>0</v>
      </c>
      <c r="H72" s="43">
        <v>884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</row>
    <row r="73" spans="1:19" outlineLevel="2">
      <c r="A73" s="26" t="s">
        <v>591</v>
      </c>
      <c r="B73" s="26" t="s">
        <v>535</v>
      </c>
      <c r="C73" s="26" t="s">
        <v>647</v>
      </c>
      <c r="D73" s="26" t="s">
        <v>648</v>
      </c>
      <c r="E73" s="26" t="s">
        <v>527</v>
      </c>
      <c r="F73" s="43">
        <v>1648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1648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</row>
    <row r="74" spans="1:19" outlineLevel="2">
      <c r="A74" s="26" t="s">
        <v>591</v>
      </c>
      <c r="B74" s="26" t="s">
        <v>535</v>
      </c>
      <c r="C74" s="26" t="s">
        <v>647</v>
      </c>
      <c r="D74" s="26" t="s">
        <v>648</v>
      </c>
      <c r="E74" s="26" t="s">
        <v>533</v>
      </c>
      <c r="F74" s="43">
        <v>248</v>
      </c>
      <c r="G74" s="43">
        <v>0</v>
      </c>
      <c r="H74" s="43">
        <v>0</v>
      </c>
      <c r="I74" s="43">
        <v>248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</row>
    <row r="75" spans="1:19" outlineLevel="2">
      <c r="A75" s="26" t="s">
        <v>591</v>
      </c>
      <c r="B75" s="26" t="s">
        <v>535</v>
      </c>
      <c r="C75" s="26" t="s">
        <v>647</v>
      </c>
      <c r="D75" s="26" t="s">
        <v>648</v>
      </c>
      <c r="E75" s="26" t="s">
        <v>534</v>
      </c>
      <c r="F75" s="43">
        <v>-331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-331</v>
      </c>
      <c r="M75" s="43">
        <v>-331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outlineLevel="2">
      <c r="A76" s="26" t="s">
        <v>591</v>
      </c>
      <c r="B76" s="26" t="s">
        <v>535</v>
      </c>
      <c r="C76" s="26" t="s">
        <v>647</v>
      </c>
      <c r="D76" s="26" t="s">
        <v>648</v>
      </c>
      <c r="E76" s="26" t="s">
        <v>538</v>
      </c>
      <c r="F76" s="43">
        <v>-49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-49</v>
      </c>
      <c r="M76" s="43">
        <v>0</v>
      </c>
      <c r="N76" s="43">
        <v>0</v>
      </c>
      <c r="O76" s="43">
        <v>0</v>
      </c>
      <c r="P76" s="43">
        <v>-49</v>
      </c>
      <c r="Q76" s="43">
        <v>0</v>
      </c>
      <c r="R76" s="43">
        <v>0</v>
      </c>
      <c r="S76" s="43">
        <v>0</v>
      </c>
    </row>
    <row r="77" spans="1:19" outlineLevel="2">
      <c r="A77" s="26" t="s">
        <v>591</v>
      </c>
      <c r="B77" s="26" t="s">
        <v>535</v>
      </c>
      <c r="C77" s="26" t="s">
        <v>649</v>
      </c>
      <c r="D77" s="26" t="s">
        <v>650</v>
      </c>
      <c r="E77" s="26" t="s">
        <v>536</v>
      </c>
      <c r="F77" s="43">
        <v>-1</v>
      </c>
      <c r="G77" s="43">
        <v>-1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</row>
    <row r="78" spans="1:19" outlineLevel="2">
      <c r="A78" s="26" t="s">
        <v>591</v>
      </c>
      <c r="B78" s="26" t="s">
        <v>535</v>
      </c>
      <c r="C78" s="26" t="s">
        <v>649</v>
      </c>
      <c r="D78" s="26" t="s">
        <v>650</v>
      </c>
      <c r="E78" s="26" t="s">
        <v>537</v>
      </c>
      <c r="F78" s="43">
        <v>-8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-8</v>
      </c>
      <c r="P78" s="43">
        <v>0</v>
      </c>
      <c r="Q78" s="43">
        <v>0</v>
      </c>
      <c r="R78" s="43">
        <v>0</v>
      </c>
      <c r="S78" s="43">
        <v>0</v>
      </c>
    </row>
    <row r="79" spans="1:19" outlineLevel="2">
      <c r="A79" s="26" t="s">
        <v>591</v>
      </c>
      <c r="B79" s="26" t="s">
        <v>535</v>
      </c>
      <c r="C79" s="26" t="s">
        <v>649</v>
      </c>
      <c r="D79" s="26" t="s">
        <v>650</v>
      </c>
      <c r="E79" s="26" t="s">
        <v>524</v>
      </c>
      <c r="F79" s="43">
        <v>-11</v>
      </c>
      <c r="G79" s="43">
        <v>0</v>
      </c>
      <c r="H79" s="43">
        <v>-11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</row>
    <row r="80" spans="1:19" outlineLevel="2">
      <c r="A80" s="26" t="s">
        <v>591</v>
      </c>
      <c r="B80" s="26" t="s">
        <v>535</v>
      </c>
      <c r="C80" s="26" t="s">
        <v>649</v>
      </c>
      <c r="D80" s="26" t="s">
        <v>650</v>
      </c>
      <c r="E80" s="26" t="s">
        <v>527</v>
      </c>
      <c r="F80" s="43">
        <v>-39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-39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</row>
    <row r="81" spans="1:19" outlineLevel="2">
      <c r="A81" s="26" t="s">
        <v>591</v>
      </c>
      <c r="B81" s="26" t="s">
        <v>535</v>
      </c>
      <c r="C81" s="26" t="s">
        <v>649</v>
      </c>
      <c r="D81" s="26" t="s">
        <v>650</v>
      </c>
      <c r="E81" s="26" t="s">
        <v>533</v>
      </c>
      <c r="F81" s="43">
        <v>-8</v>
      </c>
      <c r="G81" s="43">
        <v>0</v>
      </c>
      <c r="H81" s="43">
        <v>0</v>
      </c>
      <c r="I81" s="43">
        <v>-8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</row>
    <row r="82" spans="1:19" outlineLevel="2">
      <c r="A82" s="26" t="s">
        <v>591</v>
      </c>
      <c r="B82" s="26" t="s">
        <v>535</v>
      </c>
      <c r="C82" s="26" t="s">
        <v>649</v>
      </c>
      <c r="D82" s="26" t="s">
        <v>650</v>
      </c>
      <c r="E82" s="26" t="s">
        <v>534</v>
      </c>
      <c r="F82" s="43">
        <v>-4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-4</v>
      </c>
      <c r="M82" s="43">
        <v>-4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</row>
    <row r="83" spans="1:19" outlineLevel="2">
      <c r="A83" s="26" t="s">
        <v>591</v>
      </c>
      <c r="B83" s="26" t="s">
        <v>535</v>
      </c>
      <c r="C83" s="26" t="s">
        <v>651</v>
      </c>
      <c r="D83" s="26" t="s">
        <v>652</v>
      </c>
      <c r="E83" s="26" t="s">
        <v>529</v>
      </c>
      <c r="F83" s="43">
        <v>873.23090000000002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873.23090000000002</v>
      </c>
      <c r="S83" s="43">
        <v>0</v>
      </c>
    </row>
    <row r="84" spans="1:19" outlineLevel="2">
      <c r="A84" s="26" t="s">
        <v>591</v>
      </c>
      <c r="B84" s="26" t="s">
        <v>535</v>
      </c>
      <c r="C84" s="26" t="s">
        <v>653</v>
      </c>
      <c r="D84" s="26" t="s">
        <v>654</v>
      </c>
      <c r="E84" s="26" t="s">
        <v>536</v>
      </c>
      <c r="F84" s="43">
        <v>773.55808000000002</v>
      </c>
      <c r="G84" s="43">
        <v>773.55808000000002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</row>
    <row r="85" spans="1:19" outlineLevel="2">
      <c r="A85" s="26" t="s">
        <v>591</v>
      </c>
      <c r="B85" s="26" t="s">
        <v>535</v>
      </c>
      <c r="C85" s="26" t="s">
        <v>653</v>
      </c>
      <c r="D85" s="26" t="s">
        <v>654</v>
      </c>
      <c r="E85" s="26" t="s">
        <v>537</v>
      </c>
      <c r="F85" s="43">
        <v>1481.9304999999999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1481.9304999999999</v>
      </c>
      <c r="P85" s="43">
        <v>0</v>
      </c>
      <c r="Q85" s="43">
        <v>0</v>
      </c>
      <c r="R85" s="43">
        <v>0</v>
      </c>
      <c r="S85" s="43">
        <v>0</v>
      </c>
    </row>
    <row r="86" spans="1:19" outlineLevel="2">
      <c r="A86" s="26" t="s">
        <v>591</v>
      </c>
      <c r="B86" s="26" t="s">
        <v>535</v>
      </c>
      <c r="C86" s="26" t="s">
        <v>653</v>
      </c>
      <c r="D86" s="26" t="s">
        <v>654</v>
      </c>
      <c r="E86" s="26" t="s">
        <v>524</v>
      </c>
      <c r="F86" s="43">
        <v>14175.27547</v>
      </c>
      <c r="G86" s="43">
        <v>0</v>
      </c>
      <c r="H86" s="43">
        <v>14175.27547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</row>
    <row r="87" spans="1:19" outlineLevel="2">
      <c r="A87" s="26" t="s">
        <v>591</v>
      </c>
      <c r="B87" s="26" t="s">
        <v>535</v>
      </c>
      <c r="C87" s="26" t="s">
        <v>653</v>
      </c>
      <c r="D87" s="26" t="s">
        <v>654</v>
      </c>
      <c r="E87" s="26" t="s">
        <v>527</v>
      </c>
      <c r="F87" s="43">
        <v>19702.234690000001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19702.234690000001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</row>
    <row r="88" spans="1:19" outlineLevel="2">
      <c r="A88" s="26" t="s">
        <v>591</v>
      </c>
      <c r="B88" s="26" t="s">
        <v>535</v>
      </c>
      <c r="C88" s="26" t="s">
        <v>653</v>
      </c>
      <c r="D88" s="26" t="s">
        <v>654</v>
      </c>
      <c r="E88" s="26" t="s">
        <v>533</v>
      </c>
      <c r="F88" s="43">
        <v>4884.7749700000004</v>
      </c>
      <c r="G88" s="43">
        <v>0</v>
      </c>
      <c r="H88" s="43">
        <v>0</v>
      </c>
      <c r="I88" s="43">
        <v>4884.7749700000004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</row>
    <row r="89" spans="1:19" outlineLevel="2">
      <c r="A89" s="26" t="s">
        <v>591</v>
      </c>
      <c r="B89" s="26" t="s">
        <v>535</v>
      </c>
      <c r="C89" s="26" t="s">
        <v>653</v>
      </c>
      <c r="D89" s="26" t="s">
        <v>654</v>
      </c>
      <c r="E89" s="26" t="s">
        <v>534</v>
      </c>
      <c r="F89" s="43">
        <v>1194.9967200000001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1194.9967200000001</v>
      </c>
      <c r="M89" s="43">
        <v>1194.9967200000001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</row>
    <row r="90" spans="1:19" outlineLevel="2">
      <c r="A90" s="26" t="s">
        <v>591</v>
      </c>
      <c r="B90" s="26" t="s">
        <v>535</v>
      </c>
      <c r="C90" s="26" t="s">
        <v>655</v>
      </c>
      <c r="D90" s="26" t="s">
        <v>656</v>
      </c>
      <c r="E90" s="26" t="s">
        <v>534</v>
      </c>
      <c r="F90" s="43">
        <v>7.89513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7.89513</v>
      </c>
      <c r="M90" s="43">
        <v>7.89513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outlineLevel="2">
      <c r="A91" s="26" t="s">
        <v>591</v>
      </c>
      <c r="B91" s="26" t="s">
        <v>535</v>
      </c>
      <c r="C91" s="26" t="s">
        <v>657</v>
      </c>
      <c r="D91" s="26" t="s">
        <v>658</v>
      </c>
      <c r="E91" s="26" t="s">
        <v>529</v>
      </c>
      <c r="F91" s="43">
        <v>1933.49991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1933.49991</v>
      </c>
      <c r="S91" s="43">
        <v>0</v>
      </c>
    </row>
    <row r="92" spans="1:19" outlineLevel="2">
      <c r="A92" s="26" t="s">
        <v>591</v>
      </c>
      <c r="B92" s="26" t="s">
        <v>535</v>
      </c>
      <c r="C92" s="26" t="s">
        <v>659</v>
      </c>
      <c r="D92" s="26" t="s">
        <v>660</v>
      </c>
      <c r="E92" s="26" t="s">
        <v>529</v>
      </c>
      <c r="F92" s="43">
        <v>-1141.75909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-1141.75909</v>
      </c>
      <c r="S92" s="43">
        <v>0</v>
      </c>
    </row>
    <row r="93" spans="1:19" outlineLevel="2">
      <c r="A93" s="26" t="s">
        <v>591</v>
      </c>
      <c r="B93" s="26" t="s">
        <v>535</v>
      </c>
      <c r="C93" s="26" t="s">
        <v>661</v>
      </c>
      <c r="D93" s="26" t="s">
        <v>662</v>
      </c>
      <c r="E93" s="26" t="s">
        <v>529</v>
      </c>
      <c r="F93" s="43">
        <v>1102.4741799999999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1102.4741799999999</v>
      </c>
      <c r="S93" s="43">
        <v>0</v>
      </c>
    </row>
    <row r="94" spans="1:19" ht="13.5" outlineLevel="1" thickBot="1">
      <c r="A94" s="29" t="s">
        <v>954</v>
      </c>
      <c r="B94" s="29"/>
      <c r="C94" s="29"/>
      <c r="D94" s="29"/>
      <c r="E94" s="29"/>
      <c r="F94" s="44">
        <f t="shared" ref="F94:S94" si="4">SUBTOTAL(9,F54:F93)</f>
        <v>1687780.9375799999</v>
      </c>
      <c r="G94" s="44">
        <f t="shared" si="4"/>
        <v>51200.542360000007</v>
      </c>
      <c r="H94" s="44">
        <f t="shared" si="4"/>
        <v>579370.30276999995</v>
      </c>
      <c r="I94" s="44">
        <f t="shared" si="4"/>
        <v>134303.50708000001</v>
      </c>
      <c r="J94" s="44">
        <f t="shared" si="4"/>
        <v>0</v>
      </c>
      <c r="K94" s="44">
        <f t="shared" si="4"/>
        <v>0</v>
      </c>
      <c r="L94" s="44">
        <f t="shared" si="4"/>
        <v>109189.31855</v>
      </c>
      <c r="M94" s="44">
        <f t="shared" si="4"/>
        <v>96252.909339999998</v>
      </c>
      <c r="N94" s="44">
        <f t="shared" si="4"/>
        <v>736401.40679999988</v>
      </c>
      <c r="O94" s="44">
        <f t="shared" si="4"/>
        <v>74548.414120000001</v>
      </c>
      <c r="P94" s="44">
        <f t="shared" si="4"/>
        <v>12936.40921</v>
      </c>
      <c r="Q94" s="44">
        <f t="shared" si="4"/>
        <v>0</v>
      </c>
      <c r="R94" s="44">
        <f t="shared" si="4"/>
        <v>2767.4458999999997</v>
      </c>
      <c r="S94" s="44">
        <f t="shared" si="4"/>
        <v>0</v>
      </c>
    </row>
    <row r="95" spans="1:19" outlineLevel="2">
      <c r="A95" s="27" t="s">
        <v>592</v>
      </c>
      <c r="B95" s="27" t="s">
        <v>539</v>
      </c>
      <c r="C95" s="27" t="s">
        <v>663</v>
      </c>
      <c r="D95" s="27" t="s">
        <v>664</v>
      </c>
      <c r="E95" s="27" t="s">
        <v>537</v>
      </c>
      <c r="F95" s="45">
        <v>-1008.74361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-1008.74361</v>
      </c>
      <c r="P95" s="45">
        <v>0</v>
      </c>
      <c r="Q95" s="45">
        <v>0</v>
      </c>
      <c r="R95" s="45">
        <v>0</v>
      </c>
      <c r="S95" s="45">
        <v>0</v>
      </c>
    </row>
    <row r="96" spans="1:19" outlineLevel="2">
      <c r="A96" s="26" t="s">
        <v>592</v>
      </c>
      <c r="B96" s="26" t="s">
        <v>539</v>
      </c>
      <c r="C96" s="26" t="s">
        <v>663</v>
      </c>
      <c r="D96" s="26" t="s">
        <v>664</v>
      </c>
      <c r="E96" s="26" t="s">
        <v>524</v>
      </c>
      <c r="F96" s="43">
        <v>-9515.9764500000001</v>
      </c>
      <c r="G96" s="43">
        <v>0</v>
      </c>
      <c r="H96" s="43">
        <v>-9515.9764500000001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</row>
    <row r="97" spans="1:19" outlineLevel="2">
      <c r="A97" s="26" t="s">
        <v>592</v>
      </c>
      <c r="B97" s="26" t="s">
        <v>539</v>
      </c>
      <c r="C97" s="26" t="s">
        <v>663</v>
      </c>
      <c r="D97" s="26" t="s">
        <v>664</v>
      </c>
      <c r="E97" s="26" t="s">
        <v>533</v>
      </c>
      <c r="F97" s="43">
        <v>-2755.0925699999998</v>
      </c>
      <c r="G97" s="43">
        <v>0</v>
      </c>
      <c r="H97" s="43">
        <v>0</v>
      </c>
      <c r="I97" s="43">
        <v>-2755.0925699999998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</row>
    <row r="98" spans="1:19" ht="13.5" outlineLevel="1" thickBot="1">
      <c r="A98" s="29" t="s">
        <v>955</v>
      </c>
      <c r="B98" s="29"/>
      <c r="C98" s="29"/>
      <c r="D98" s="29"/>
      <c r="E98" s="29"/>
      <c r="F98" s="44">
        <f t="shared" ref="F98:S98" si="5">SUBTOTAL(9,F95:F97)</f>
        <v>-13279.81263</v>
      </c>
      <c r="G98" s="44">
        <f t="shared" si="5"/>
        <v>0</v>
      </c>
      <c r="H98" s="44">
        <f t="shared" si="5"/>
        <v>-9515.9764500000001</v>
      </c>
      <c r="I98" s="44">
        <f t="shared" si="5"/>
        <v>-2755.0925699999998</v>
      </c>
      <c r="J98" s="44">
        <f t="shared" si="5"/>
        <v>0</v>
      </c>
      <c r="K98" s="44">
        <f t="shared" si="5"/>
        <v>0</v>
      </c>
      <c r="L98" s="44">
        <f t="shared" si="5"/>
        <v>0</v>
      </c>
      <c r="M98" s="44">
        <f t="shared" si="5"/>
        <v>0</v>
      </c>
      <c r="N98" s="44">
        <f t="shared" si="5"/>
        <v>0</v>
      </c>
      <c r="O98" s="44">
        <f t="shared" si="5"/>
        <v>-1008.74361</v>
      </c>
      <c r="P98" s="44">
        <f t="shared" si="5"/>
        <v>0</v>
      </c>
      <c r="Q98" s="44">
        <f t="shared" si="5"/>
        <v>0</v>
      </c>
      <c r="R98" s="44">
        <f t="shared" si="5"/>
        <v>0</v>
      </c>
      <c r="S98" s="44">
        <f t="shared" si="5"/>
        <v>0</v>
      </c>
    </row>
    <row r="99" spans="1:19" outlineLevel="2">
      <c r="A99" s="27" t="s">
        <v>593</v>
      </c>
      <c r="B99" s="27" t="s">
        <v>540</v>
      </c>
      <c r="C99" s="27" t="s">
        <v>665</v>
      </c>
      <c r="D99" s="27" t="s">
        <v>540</v>
      </c>
      <c r="E99" s="27" t="s">
        <v>536</v>
      </c>
      <c r="F99" s="45">
        <v>33007.563390000003</v>
      </c>
      <c r="G99" s="45">
        <v>33007.563390000003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</row>
    <row r="100" spans="1:19" outlineLevel="2">
      <c r="A100" s="26" t="s">
        <v>593</v>
      </c>
      <c r="B100" s="26" t="s">
        <v>540</v>
      </c>
      <c r="C100" s="26" t="s">
        <v>665</v>
      </c>
      <c r="D100" s="26" t="s">
        <v>540</v>
      </c>
      <c r="E100" s="26" t="s">
        <v>537</v>
      </c>
      <c r="F100" s="43">
        <v>38158.604240000001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38158.604240000001</v>
      </c>
      <c r="P100" s="43">
        <v>0</v>
      </c>
      <c r="Q100" s="43">
        <v>0</v>
      </c>
      <c r="R100" s="43">
        <v>0</v>
      </c>
      <c r="S100" s="43">
        <v>0</v>
      </c>
    </row>
    <row r="101" spans="1:19" outlineLevel="2">
      <c r="A101" s="26" t="s">
        <v>593</v>
      </c>
      <c r="B101" s="26" t="s">
        <v>540</v>
      </c>
      <c r="C101" s="26" t="s">
        <v>665</v>
      </c>
      <c r="D101" s="26" t="s">
        <v>540</v>
      </c>
      <c r="E101" s="26" t="s">
        <v>524</v>
      </c>
      <c r="F101" s="43">
        <v>429529.42715</v>
      </c>
      <c r="G101" s="43">
        <v>0</v>
      </c>
      <c r="H101" s="43">
        <v>429529.42715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</row>
    <row r="102" spans="1:19" outlineLevel="2">
      <c r="A102" s="26" t="s">
        <v>593</v>
      </c>
      <c r="B102" s="26" t="s">
        <v>540</v>
      </c>
      <c r="C102" s="26" t="s">
        <v>665</v>
      </c>
      <c r="D102" s="26" t="s">
        <v>540</v>
      </c>
      <c r="E102" s="26" t="s">
        <v>527</v>
      </c>
      <c r="F102" s="43">
        <v>655719.12601999997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655719.12601999997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</row>
    <row r="103" spans="1:19" outlineLevel="2">
      <c r="A103" s="26" t="s">
        <v>593</v>
      </c>
      <c r="B103" s="26" t="s">
        <v>540</v>
      </c>
      <c r="C103" s="26" t="s">
        <v>665</v>
      </c>
      <c r="D103" s="26" t="s">
        <v>540</v>
      </c>
      <c r="E103" s="26" t="s">
        <v>533</v>
      </c>
      <c r="F103" s="43">
        <v>114275.08609</v>
      </c>
      <c r="G103" s="43">
        <v>0</v>
      </c>
      <c r="H103" s="43">
        <v>0</v>
      </c>
      <c r="I103" s="43">
        <v>114275.08609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</row>
    <row r="104" spans="1:19" outlineLevel="2">
      <c r="A104" s="26" t="s">
        <v>593</v>
      </c>
      <c r="B104" s="26" t="s">
        <v>540</v>
      </c>
      <c r="C104" s="26" t="s">
        <v>665</v>
      </c>
      <c r="D104" s="26" t="s">
        <v>540</v>
      </c>
      <c r="E104" s="26" t="s">
        <v>534</v>
      </c>
      <c r="F104" s="43">
        <v>113464.63249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113464.63249</v>
      </c>
      <c r="M104" s="43">
        <v>113464.63249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</row>
    <row r="105" spans="1:19" outlineLevel="2">
      <c r="A105" s="26" t="s">
        <v>593</v>
      </c>
      <c r="B105" s="26" t="s">
        <v>540</v>
      </c>
      <c r="C105" s="26" t="s">
        <v>665</v>
      </c>
      <c r="D105" s="26" t="s">
        <v>540</v>
      </c>
      <c r="E105" s="26" t="s">
        <v>538</v>
      </c>
      <c r="F105" s="43">
        <v>11318.60269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11318.60269</v>
      </c>
      <c r="M105" s="43">
        <v>0</v>
      </c>
      <c r="N105" s="43">
        <v>0</v>
      </c>
      <c r="O105" s="43">
        <v>0</v>
      </c>
      <c r="P105" s="43">
        <v>11318.60269</v>
      </c>
      <c r="Q105" s="43">
        <v>0</v>
      </c>
      <c r="R105" s="43">
        <v>0</v>
      </c>
      <c r="S105" s="43">
        <v>0</v>
      </c>
    </row>
    <row r="106" spans="1:19" outlineLevel="2">
      <c r="A106" s="26" t="s">
        <v>593</v>
      </c>
      <c r="B106" s="26" t="s">
        <v>540</v>
      </c>
      <c r="C106" s="26" t="s">
        <v>666</v>
      </c>
      <c r="D106" s="26" t="s">
        <v>667</v>
      </c>
      <c r="E106" s="26" t="s">
        <v>536</v>
      </c>
      <c r="F106" s="43">
        <v>-168.23011</v>
      </c>
      <c r="G106" s="43">
        <v>-168.23011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</row>
    <row r="107" spans="1:19" outlineLevel="2">
      <c r="A107" s="26" t="s">
        <v>593</v>
      </c>
      <c r="B107" s="26" t="s">
        <v>540</v>
      </c>
      <c r="C107" s="26" t="s">
        <v>666</v>
      </c>
      <c r="D107" s="26" t="s">
        <v>667</v>
      </c>
      <c r="E107" s="26" t="s">
        <v>537</v>
      </c>
      <c r="F107" s="43">
        <v>37.664180000000002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37.664180000000002</v>
      </c>
      <c r="P107" s="43">
        <v>0</v>
      </c>
      <c r="Q107" s="43">
        <v>0</v>
      </c>
      <c r="R107" s="43">
        <v>0</v>
      </c>
      <c r="S107" s="43">
        <v>0</v>
      </c>
    </row>
    <row r="108" spans="1:19" outlineLevel="2">
      <c r="A108" s="26" t="s">
        <v>593</v>
      </c>
      <c r="B108" s="26" t="s">
        <v>540</v>
      </c>
      <c r="C108" s="26" t="s">
        <v>666</v>
      </c>
      <c r="D108" s="26" t="s">
        <v>667</v>
      </c>
      <c r="E108" s="26" t="s">
        <v>524</v>
      </c>
      <c r="F108" s="43">
        <v>-5690.3852800000004</v>
      </c>
      <c r="G108" s="43">
        <v>0</v>
      </c>
      <c r="H108" s="43">
        <v>-5690.3852800000004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</row>
    <row r="109" spans="1:19" outlineLevel="2">
      <c r="A109" s="26" t="s">
        <v>593</v>
      </c>
      <c r="B109" s="26" t="s">
        <v>540</v>
      </c>
      <c r="C109" s="26" t="s">
        <v>666</v>
      </c>
      <c r="D109" s="26" t="s">
        <v>667</v>
      </c>
      <c r="E109" s="26" t="s">
        <v>527</v>
      </c>
      <c r="F109" s="43">
        <v>-636.45299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-636.45299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</row>
    <row r="110" spans="1:19" outlineLevel="2">
      <c r="A110" s="26" t="s">
        <v>593</v>
      </c>
      <c r="B110" s="26" t="s">
        <v>540</v>
      </c>
      <c r="C110" s="26" t="s">
        <v>666</v>
      </c>
      <c r="D110" s="26" t="s">
        <v>667</v>
      </c>
      <c r="E110" s="26" t="s">
        <v>533</v>
      </c>
      <c r="F110" s="43">
        <v>-4998.6714700000002</v>
      </c>
      <c r="G110" s="43">
        <v>0</v>
      </c>
      <c r="H110" s="43">
        <v>0</v>
      </c>
      <c r="I110" s="43">
        <v>-4998.6714700000002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</row>
    <row r="111" spans="1:19" outlineLevel="2">
      <c r="A111" s="26" t="s">
        <v>593</v>
      </c>
      <c r="B111" s="26" t="s">
        <v>540</v>
      </c>
      <c r="C111" s="26" t="s">
        <v>666</v>
      </c>
      <c r="D111" s="26" t="s">
        <v>667</v>
      </c>
      <c r="E111" s="26" t="s">
        <v>534</v>
      </c>
      <c r="F111" s="43">
        <v>114.63994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114.63994</v>
      </c>
      <c r="M111" s="43">
        <v>114.63994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</row>
    <row r="112" spans="1:19" outlineLevel="2">
      <c r="A112" s="26" t="s">
        <v>593</v>
      </c>
      <c r="B112" s="26" t="s">
        <v>540</v>
      </c>
      <c r="C112" s="26" t="s">
        <v>668</v>
      </c>
      <c r="D112" s="26" t="s">
        <v>669</v>
      </c>
      <c r="E112" s="26" t="s">
        <v>527</v>
      </c>
      <c r="F112" s="43">
        <v>6727.1451299999999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6727.1451299999999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</row>
    <row r="113" spans="1:19" outlineLevel="2">
      <c r="A113" s="26" t="s">
        <v>593</v>
      </c>
      <c r="B113" s="26" t="s">
        <v>540</v>
      </c>
      <c r="C113" s="26" t="s">
        <v>668</v>
      </c>
      <c r="D113" s="26" t="s">
        <v>669</v>
      </c>
      <c r="E113" s="26" t="s">
        <v>533</v>
      </c>
      <c r="F113" s="43">
        <v>-1178.8894299999999</v>
      </c>
      <c r="G113" s="43">
        <v>0</v>
      </c>
      <c r="H113" s="43">
        <v>0</v>
      </c>
      <c r="I113" s="43">
        <v>-1178.8894299999999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</row>
    <row r="114" spans="1:19" outlineLevel="2">
      <c r="A114" s="26" t="s">
        <v>593</v>
      </c>
      <c r="B114" s="26" t="s">
        <v>540</v>
      </c>
      <c r="C114" s="26" t="s">
        <v>668</v>
      </c>
      <c r="D114" s="26" t="s">
        <v>669</v>
      </c>
      <c r="E114" s="26" t="s">
        <v>534</v>
      </c>
      <c r="F114" s="43">
        <v>-2175.3525800000002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-2175.3525800000002</v>
      </c>
      <c r="M114" s="43">
        <v>-2175.3525800000002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</row>
    <row r="115" spans="1:19" outlineLevel="2">
      <c r="A115" s="26" t="s">
        <v>593</v>
      </c>
      <c r="B115" s="26" t="s">
        <v>540</v>
      </c>
      <c r="C115" s="26" t="s">
        <v>670</v>
      </c>
      <c r="D115" s="26" t="s">
        <v>671</v>
      </c>
      <c r="E115" s="26" t="s">
        <v>536</v>
      </c>
      <c r="F115" s="43">
        <v>-80</v>
      </c>
      <c r="G115" s="43">
        <v>-80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</row>
    <row r="116" spans="1:19" outlineLevel="2">
      <c r="A116" s="26" t="s">
        <v>593</v>
      </c>
      <c r="B116" s="26" t="s">
        <v>540</v>
      </c>
      <c r="C116" s="26" t="s">
        <v>670</v>
      </c>
      <c r="D116" s="26" t="s">
        <v>671</v>
      </c>
      <c r="E116" s="26" t="s">
        <v>537</v>
      </c>
      <c r="F116" s="43">
        <v>-1340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-1340</v>
      </c>
      <c r="P116" s="43">
        <v>0</v>
      </c>
      <c r="Q116" s="43">
        <v>0</v>
      </c>
      <c r="R116" s="43">
        <v>0</v>
      </c>
      <c r="S116" s="43">
        <v>0</v>
      </c>
    </row>
    <row r="117" spans="1:19" outlineLevel="2">
      <c r="A117" s="26" t="s">
        <v>593</v>
      </c>
      <c r="B117" s="26" t="s">
        <v>540</v>
      </c>
      <c r="C117" s="26" t="s">
        <v>670</v>
      </c>
      <c r="D117" s="26" t="s">
        <v>671</v>
      </c>
      <c r="E117" s="26" t="s">
        <v>524</v>
      </c>
      <c r="F117" s="43">
        <v>1917</v>
      </c>
      <c r="G117" s="43">
        <v>0</v>
      </c>
      <c r="H117" s="43">
        <v>1917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</row>
    <row r="118" spans="1:19" outlineLevel="2">
      <c r="A118" s="26" t="s">
        <v>593</v>
      </c>
      <c r="B118" s="26" t="s">
        <v>540</v>
      </c>
      <c r="C118" s="26" t="s">
        <v>670</v>
      </c>
      <c r="D118" s="26" t="s">
        <v>671</v>
      </c>
      <c r="E118" s="26" t="s">
        <v>527</v>
      </c>
      <c r="F118" s="43">
        <v>3827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3827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</row>
    <row r="119" spans="1:19" outlineLevel="2">
      <c r="A119" s="26" t="s">
        <v>593</v>
      </c>
      <c r="B119" s="26" t="s">
        <v>540</v>
      </c>
      <c r="C119" s="26" t="s">
        <v>670</v>
      </c>
      <c r="D119" s="26" t="s">
        <v>671</v>
      </c>
      <c r="E119" s="26" t="s">
        <v>533</v>
      </c>
      <c r="F119" s="43">
        <v>1077</v>
      </c>
      <c r="G119" s="43">
        <v>0</v>
      </c>
      <c r="H119" s="43">
        <v>0</v>
      </c>
      <c r="I119" s="43">
        <v>1077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</row>
    <row r="120" spans="1:19" outlineLevel="2">
      <c r="A120" s="26" t="s">
        <v>593</v>
      </c>
      <c r="B120" s="26" t="s">
        <v>540</v>
      </c>
      <c r="C120" s="26" t="s">
        <v>670</v>
      </c>
      <c r="D120" s="26" t="s">
        <v>671</v>
      </c>
      <c r="E120" s="26" t="s">
        <v>534</v>
      </c>
      <c r="F120" s="43">
        <v>-1422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-1422</v>
      </c>
      <c r="M120" s="43">
        <v>-1422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</row>
    <row r="121" spans="1:19" outlineLevel="2">
      <c r="A121" s="26" t="s">
        <v>593</v>
      </c>
      <c r="B121" s="26" t="s">
        <v>540</v>
      </c>
      <c r="C121" s="26" t="s">
        <v>670</v>
      </c>
      <c r="D121" s="26" t="s">
        <v>671</v>
      </c>
      <c r="E121" s="26" t="s">
        <v>538</v>
      </c>
      <c r="F121" s="43">
        <v>-1771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-1771</v>
      </c>
      <c r="M121" s="43">
        <v>0</v>
      </c>
      <c r="N121" s="43">
        <v>0</v>
      </c>
      <c r="O121" s="43">
        <v>0</v>
      </c>
      <c r="P121" s="43">
        <v>-1771</v>
      </c>
      <c r="Q121" s="43">
        <v>0</v>
      </c>
      <c r="R121" s="43">
        <v>0</v>
      </c>
      <c r="S121" s="43">
        <v>0</v>
      </c>
    </row>
    <row r="122" spans="1:19" outlineLevel="2">
      <c r="A122" s="26" t="s">
        <v>593</v>
      </c>
      <c r="B122" s="26" t="s">
        <v>540</v>
      </c>
      <c r="C122" s="26" t="s">
        <v>672</v>
      </c>
      <c r="D122" s="26" t="s">
        <v>673</v>
      </c>
      <c r="E122" s="26" t="s">
        <v>529</v>
      </c>
      <c r="F122" s="43">
        <v>697.99648999999999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697.99648999999999</v>
      </c>
      <c r="S122" s="43">
        <v>0</v>
      </c>
    </row>
    <row r="123" spans="1:19" outlineLevel="2">
      <c r="A123" s="26" t="s">
        <v>593</v>
      </c>
      <c r="B123" s="26" t="s">
        <v>540</v>
      </c>
      <c r="C123" s="26" t="s">
        <v>674</v>
      </c>
      <c r="D123" s="26" t="s">
        <v>675</v>
      </c>
      <c r="E123" s="26" t="s">
        <v>536</v>
      </c>
      <c r="F123" s="43">
        <v>507.14706000000001</v>
      </c>
      <c r="G123" s="43">
        <v>507.14706000000001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</row>
    <row r="124" spans="1:19" outlineLevel="2">
      <c r="A124" s="26" t="s">
        <v>593</v>
      </c>
      <c r="B124" s="26" t="s">
        <v>540</v>
      </c>
      <c r="C124" s="26" t="s">
        <v>674</v>
      </c>
      <c r="D124" s="26" t="s">
        <v>675</v>
      </c>
      <c r="E124" s="26" t="s">
        <v>537</v>
      </c>
      <c r="F124" s="43">
        <v>765.91652999999997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765.91652999999997</v>
      </c>
      <c r="P124" s="43">
        <v>0</v>
      </c>
      <c r="Q124" s="43">
        <v>0</v>
      </c>
      <c r="R124" s="43">
        <v>0</v>
      </c>
      <c r="S124" s="43">
        <v>0</v>
      </c>
    </row>
    <row r="125" spans="1:19" outlineLevel="2">
      <c r="A125" s="26" t="s">
        <v>593</v>
      </c>
      <c r="B125" s="26" t="s">
        <v>540</v>
      </c>
      <c r="C125" s="26" t="s">
        <v>674</v>
      </c>
      <c r="D125" s="26" t="s">
        <v>675</v>
      </c>
      <c r="E125" s="26" t="s">
        <v>524</v>
      </c>
      <c r="F125" s="43">
        <v>9706.1928200000002</v>
      </c>
      <c r="G125" s="43">
        <v>0</v>
      </c>
      <c r="H125" s="43">
        <v>9706.1928200000002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</row>
    <row r="126" spans="1:19" outlineLevel="2">
      <c r="A126" s="26" t="s">
        <v>593</v>
      </c>
      <c r="B126" s="26" t="s">
        <v>540</v>
      </c>
      <c r="C126" s="26" t="s">
        <v>674</v>
      </c>
      <c r="D126" s="26" t="s">
        <v>675</v>
      </c>
      <c r="E126" s="26" t="s">
        <v>527</v>
      </c>
      <c r="F126" s="43">
        <v>17396.44845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17396.44845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</row>
    <row r="127" spans="1:19" outlineLevel="2">
      <c r="A127" s="26" t="s">
        <v>593</v>
      </c>
      <c r="B127" s="26" t="s">
        <v>540</v>
      </c>
      <c r="C127" s="26" t="s">
        <v>674</v>
      </c>
      <c r="D127" s="26" t="s">
        <v>675</v>
      </c>
      <c r="E127" s="26" t="s">
        <v>533</v>
      </c>
      <c r="F127" s="43">
        <v>4108.0488500000001</v>
      </c>
      <c r="G127" s="43">
        <v>0</v>
      </c>
      <c r="H127" s="43">
        <v>0</v>
      </c>
      <c r="I127" s="43">
        <v>4108.0488500000001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</row>
    <row r="128" spans="1:19" outlineLevel="2">
      <c r="A128" s="26" t="s">
        <v>593</v>
      </c>
      <c r="B128" s="26" t="s">
        <v>540</v>
      </c>
      <c r="C128" s="26" t="s">
        <v>676</v>
      </c>
      <c r="D128" s="26" t="s">
        <v>677</v>
      </c>
      <c r="E128" s="26" t="s">
        <v>534</v>
      </c>
      <c r="F128" s="43">
        <v>978.89260999999999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978.89260999999999</v>
      </c>
      <c r="M128" s="43">
        <v>978.89260999999999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</row>
    <row r="129" spans="1:19" outlineLevel="2">
      <c r="A129" s="26" t="s">
        <v>593</v>
      </c>
      <c r="B129" s="26" t="s">
        <v>540</v>
      </c>
      <c r="C129" s="26" t="s">
        <v>678</v>
      </c>
      <c r="D129" s="26" t="s">
        <v>679</v>
      </c>
      <c r="E129" s="26" t="s">
        <v>534</v>
      </c>
      <c r="F129" s="43">
        <v>21.29271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21.29271</v>
      </c>
      <c r="M129" s="43">
        <v>21.29271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</row>
    <row r="130" spans="1:19" outlineLevel="2">
      <c r="A130" s="26" t="s">
        <v>593</v>
      </c>
      <c r="B130" s="26" t="s">
        <v>540</v>
      </c>
      <c r="C130" s="26" t="s">
        <v>680</v>
      </c>
      <c r="D130" s="26" t="s">
        <v>681</v>
      </c>
      <c r="E130" s="26" t="s">
        <v>529</v>
      </c>
      <c r="F130" s="43">
        <v>840.92150000000004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840.92150000000004</v>
      </c>
      <c r="S130" s="43">
        <v>0</v>
      </c>
    </row>
    <row r="131" spans="1:19" outlineLevel="2">
      <c r="A131" s="26" t="s">
        <v>593</v>
      </c>
      <c r="B131" s="26" t="s">
        <v>540</v>
      </c>
      <c r="C131" s="26" t="s">
        <v>682</v>
      </c>
      <c r="D131" s="26" t="s">
        <v>683</v>
      </c>
      <c r="E131" s="26" t="s">
        <v>529</v>
      </c>
      <c r="F131" s="43">
        <v>-954.98202000000003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-954.98202000000003</v>
      </c>
      <c r="S131" s="43">
        <v>0</v>
      </c>
    </row>
    <row r="132" spans="1:19" outlineLevel="2">
      <c r="A132" s="26" t="s">
        <v>593</v>
      </c>
      <c r="B132" s="26" t="s">
        <v>540</v>
      </c>
      <c r="C132" s="26" t="s">
        <v>684</v>
      </c>
      <c r="D132" s="26" t="s">
        <v>685</v>
      </c>
      <c r="E132" s="26" t="s">
        <v>529</v>
      </c>
      <c r="F132" s="43">
        <v>1025.3756599999999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1025.3756599999999</v>
      </c>
      <c r="S132" s="43">
        <v>0</v>
      </c>
    </row>
    <row r="133" spans="1:19" ht="13.5" outlineLevel="1" thickBot="1">
      <c r="A133" s="29" t="s">
        <v>956</v>
      </c>
      <c r="B133" s="29"/>
      <c r="C133" s="29"/>
      <c r="D133" s="29"/>
      <c r="E133" s="29"/>
      <c r="F133" s="44">
        <f t="shared" ref="F133:S133" si="6">SUBTOTAL(9,F99:F132)</f>
        <v>1424805.7601200005</v>
      </c>
      <c r="G133" s="44">
        <f t="shared" si="6"/>
        <v>33266.480340000009</v>
      </c>
      <c r="H133" s="44">
        <f t="shared" si="6"/>
        <v>435462.23469000001</v>
      </c>
      <c r="I133" s="44">
        <f t="shared" si="6"/>
        <v>113282.57404000001</v>
      </c>
      <c r="J133" s="44">
        <f t="shared" si="6"/>
        <v>0</v>
      </c>
      <c r="K133" s="44">
        <f t="shared" si="6"/>
        <v>0</v>
      </c>
      <c r="L133" s="44">
        <f t="shared" si="6"/>
        <v>120529.70785999998</v>
      </c>
      <c r="M133" s="44">
        <f t="shared" si="6"/>
        <v>110982.10516999998</v>
      </c>
      <c r="N133" s="44">
        <f t="shared" si="6"/>
        <v>683033.26660999993</v>
      </c>
      <c r="O133" s="44">
        <f t="shared" si="6"/>
        <v>37622.184950000003</v>
      </c>
      <c r="P133" s="44">
        <f t="shared" si="6"/>
        <v>9547.6026899999997</v>
      </c>
      <c r="Q133" s="44">
        <f t="shared" si="6"/>
        <v>0</v>
      </c>
      <c r="R133" s="44">
        <f t="shared" si="6"/>
        <v>1609.3116299999997</v>
      </c>
      <c r="S133" s="44">
        <f t="shared" si="6"/>
        <v>0</v>
      </c>
    </row>
    <row r="134" spans="1:19" outlineLevel="2">
      <c r="A134" s="27" t="s">
        <v>594</v>
      </c>
      <c r="B134" s="27" t="s">
        <v>541</v>
      </c>
      <c r="C134" s="27" t="s">
        <v>686</v>
      </c>
      <c r="D134" s="27" t="s">
        <v>687</v>
      </c>
      <c r="E134" s="27" t="s">
        <v>537</v>
      </c>
      <c r="F134" s="45">
        <v>-10.15878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-10.15878</v>
      </c>
      <c r="P134" s="45">
        <v>0</v>
      </c>
      <c r="Q134" s="45">
        <v>0</v>
      </c>
      <c r="R134" s="45">
        <v>0</v>
      </c>
      <c r="S134" s="45">
        <v>0</v>
      </c>
    </row>
    <row r="135" spans="1:19" outlineLevel="2">
      <c r="A135" s="26" t="s">
        <v>594</v>
      </c>
      <c r="B135" s="26" t="s">
        <v>541</v>
      </c>
      <c r="C135" s="26" t="s">
        <v>686</v>
      </c>
      <c r="D135" s="26" t="s">
        <v>687</v>
      </c>
      <c r="E135" s="26" t="s">
        <v>524</v>
      </c>
      <c r="F135" s="43">
        <v>-1.9520500000000001</v>
      </c>
      <c r="G135" s="43">
        <v>0</v>
      </c>
      <c r="H135" s="43">
        <v>-1.9520500000000001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</row>
    <row r="136" spans="1:19" outlineLevel="2">
      <c r="A136" s="26" t="s">
        <v>594</v>
      </c>
      <c r="B136" s="26" t="s">
        <v>541</v>
      </c>
      <c r="C136" s="26" t="s">
        <v>686</v>
      </c>
      <c r="D136" s="26" t="s">
        <v>687</v>
      </c>
      <c r="E136" s="26" t="s">
        <v>533</v>
      </c>
      <c r="F136" s="43">
        <v>-13.6747</v>
      </c>
      <c r="G136" s="43">
        <v>0</v>
      </c>
      <c r="H136" s="43">
        <v>0</v>
      </c>
      <c r="I136" s="43">
        <v>-13.6747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</row>
    <row r="137" spans="1:19" ht="13.5" outlineLevel="1" thickBot="1">
      <c r="A137" s="29" t="s">
        <v>957</v>
      </c>
      <c r="B137" s="29"/>
      <c r="C137" s="29"/>
      <c r="D137" s="29"/>
      <c r="E137" s="29"/>
      <c r="F137" s="44">
        <f t="shared" ref="F137:S137" si="7">SUBTOTAL(9,F134:F136)</f>
        <v>-25.785530000000001</v>
      </c>
      <c r="G137" s="44">
        <f t="shared" si="7"/>
        <v>0</v>
      </c>
      <c r="H137" s="44">
        <f t="shared" si="7"/>
        <v>-1.9520500000000001</v>
      </c>
      <c r="I137" s="44">
        <f t="shared" si="7"/>
        <v>-13.6747</v>
      </c>
      <c r="J137" s="44">
        <f t="shared" si="7"/>
        <v>0</v>
      </c>
      <c r="K137" s="44">
        <f t="shared" si="7"/>
        <v>0</v>
      </c>
      <c r="L137" s="44">
        <f t="shared" si="7"/>
        <v>0</v>
      </c>
      <c r="M137" s="44">
        <f t="shared" si="7"/>
        <v>0</v>
      </c>
      <c r="N137" s="44">
        <f t="shared" si="7"/>
        <v>0</v>
      </c>
      <c r="O137" s="44">
        <f t="shared" si="7"/>
        <v>-10.15878</v>
      </c>
      <c r="P137" s="44">
        <f t="shared" si="7"/>
        <v>0</v>
      </c>
      <c r="Q137" s="44">
        <f t="shared" si="7"/>
        <v>0</v>
      </c>
      <c r="R137" s="44">
        <f t="shared" si="7"/>
        <v>0</v>
      </c>
      <c r="S137" s="44">
        <f t="shared" si="7"/>
        <v>0</v>
      </c>
    </row>
    <row r="138" spans="1:19" outlineLevel="2">
      <c r="A138" s="27" t="s">
        <v>595</v>
      </c>
      <c r="B138" s="27" t="s">
        <v>542</v>
      </c>
      <c r="C138" s="27" t="s">
        <v>688</v>
      </c>
      <c r="D138" s="27" t="s">
        <v>689</v>
      </c>
      <c r="E138" s="27" t="s">
        <v>537</v>
      </c>
      <c r="F138" s="45">
        <v>-855.14117999999996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-855.14117999999996</v>
      </c>
      <c r="P138" s="45">
        <v>0</v>
      </c>
      <c r="Q138" s="45">
        <v>0</v>
      </c>
      <c r="R138" s="45">
        <v>0</v>
      </c>
      <c r="S138" s="45">
        <v>0</v>
      </c>
    </row>
    <row r="139" spans="1:19" outlineLevel="2">
      <c r="A139" s="26" t="s">
        <v>595</v>
      </c>
      <c r="B139" s="26" t="s">
        <v>542</v>
      </c>
      <c r="C139" s="26" t="s">
        <v>688</v>
      </c>
      <c r="D139" s="26" t="s">
        <v>689</v>
      </c>
      <c r="E139" s="26" t="s">
        <v>524</v>
      </c>
      <c r="F139" s="43">
        <v>-523.94614999999999</v>
      </c>
      <c r="G139" s="43">
        <v>0</v>
      </c>
      <c r="H139" s="43">
        <v>-523.94614999999999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</row>
    <row r="140" spans="1:19" outlineLevel="2">
      <c r="A140" s="26" t="s">
        <v>595</v>
      </c>
      <c r="B140" s="26" t="s">
        <v>542</v>
      </c>
      <c r="C140" s="26" t="s">
        <v>688</v>
      </c>
      <c r="D140" s="26" t="s">
        <v>689</v>
      </c>
      <c r="E140" s="26" t="s">
        <v>533</v>
      </c>
      <c r="F140" s="43">
        <v>-377.55585000000002</v>
      </c>
      <c r="G140" s="43">
        <v>0</v>
      </c>
      <c r="H140" s="43">
        <v>0</v>
      </c>
      <c r="I140" s="43">
        <v>-377.55585000000002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</row>
    <row r="141" spans="1:19" ht="13.5" outlineLevel="1" thickBot="1">
      <c r="A141" s="29" t="s">
        <v>958</v>
      </c>
      <c r="B141" s="29"/>
      <c r="C141" s="29"/>
      <c r="D141" s="29"/>
      <c r="E141" s="29"/>
      <c r="F141" s="44">
        <f t="shared" ref="F141:S141" si="8">SUBTOTAL(9,F138:F140)</f>
        <v>-1756.6431799999998</v>
      </c>
      <c r="G141" s="44">
        <f t="shared" si="8"/>
        <v>0</v>
      </c>
      <c r="H141" s="44">
        <f t="shared" si="8"/>
        <v>-523.94614999999999</v>
      </c>
      <c r="I141" s="44">
        <f t="shared" si="8"/>
        <v>-377.55585000000002</v>
      </c>
      <c r="J141" s="44">
        <f t="shared" si="8"/>
        <v>0</v>
      </c>
      <c r="K141" s="44">
        <f t="shared" si="8"/>
        <v>0</v>
      </c>
      <c r="L141" s="44">
        <f t="shared" si="8"/>
        <v>0</v>
      </c>
      <c r="M141" s="44">
        <f t="shared" si="8"/>
        <v>0</v>
      </c>
      <c r="N141" s="44">
        <f t="shared" si="8"/>
        <v>0</v>
      </c>
      <c r="O141" s="44">
        <f t="shared" si="8"/>
        <v>-855.14117999999996</v>
      </c>
      <c r="P141" s="44">
        <f t="shared" si="8"/>
        <v>0</v>
      </c>
      <c r="Q141" s="44">
        <f t="shared" si="8"/>
        <v>0</v>
      </c>
      <c r="R141" s="44">
        <f t="shared" si="8"/>
        <v>0</v>
      </c>
      <c r="S141" s="44">
        <f t="shared" si="8"/>
        <v>0</v>
      </c>
    </row>
    <row r="142" spans="1:19" outlineLevel="2">
      <c r="A142" s="27" t="s">
        <v>596</v>
      </c>
      <c r="B142" s="27" t="s">
        <v>543</v>
      </c>
      <c r="C142" s="27" t="s">
        <v>690</v>
      </c>
      <c r="D142" s="27" t="s">
        <v>691</v>
      </c>
      <c r="E142" s="27" t="s">
        <v>537</v>
      </c>
      <c r="F142" s="45">
        <v>-71.865679999999998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-71.865679999999998</v>
      </c>
      <c r="P142" s="45">
        <v>0</v>
      </c>
      <c r="Q142" s="45">
        <v>0</v>
      </c>
      <c r="R142" s="45">
        <v>0</v>
      </c>
      <c r="S142" s="45">
        <v>0</v>
      </c>
    </row>
    <row r="143" spans="1:19" outlineLevel="2">
      <c r="A143" s="26" t="s">
        <v>596</v>
      </c>
      <c r="B143" s="26" t="s">
        <v>543</v>
      </c>
      <c r="C143" s="26" t="s">
        <v>690</v>
      </c>
      <c r="D143" s="26" t="s">
        <v>691</v>
      </c>
      <c r="E143" s="26" t="s">
        <v>524</v>
      </c>
      <c r="F143" s="43">
        <v>-449.53958999999998</v>
      </c>
      <c r="G143" s="43">
        <v>0</v>
      </c>
      <c r="H143" s="43">
        <v>-449.53958999999998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</row>
    <row r="144" spans="1:19" outlineLevel="2">
      <c r="A144" s="26" t="s">
        <v>596</v>
      </c>
      <c r="B144" s="26" t="s">
        <v>543</v>
      </c>
      <c r="C144" s="26" t="s">
        <v>690</v>
      </c>
      <c r="D144" s="26" t="s">
        <v>691</v>
      </c>
      <c r="E144" s="26" t="s">
        <v>533</v>
      </c>
      <c r="F144" s="43">
        <v>-251.58687</v>
      </c>
      <c r="G144" s="43">
        <v>0</v>
      </c>
      <c r="H144" s="43">
        <v>0</v>
      </c>
      <c r="I144" s="43">
        <v>-251.58687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</row>
    <row r="145" spans="1:19" ht="13.5" outlineLevel="1" thickBot="1">
      <c r="A145" s="29" t="s">
        <v>959</v>
      </c>
      <c r="B145" s="29"/>
      <c r="C145" s="29"/>
      <c r="D145" s="29"/>
      <c r="E145" s="29"/>
      <c r="F145" s="44">
        <f t="shared" ref="F145:S145" si="9">SUBTOTAL(9,F142:F144)</f>
        <v>-772.99213999999995</v>
      </c>
      <c r="G145" s="44">
        <f t="shared" si="9"/>
        <v>0</v>
      </c>
      <c r="H145" s="44">
        <f t="shared" si="9"/>
        <v>-449.53958999999998</v>
      </c>
      <c r="I145" s="44">
        <f t="shared" si="9"/>
        <v>-251.58687</v>
      </c>
      <c r="J145" s="44">
        <f t="shared" si="9"/>
        <v>0</v>
      </c>
      <c r="K145" s="44">
        <f t="shared" si="9"/>
        <v>0</v>
      </c>
      <c r="L145" s="44">
        <f t="shared" si="9"/>
        <v>0</v>
      </c>
      <c r="M145" s="44">
        <f t="shared" si="9"/>
        <v>0</v>
      </c>
      <c r="N145" s="44">
        <f t="shared" si="9"/>
        <v>0</v>
      </c>
      <c r="O145" s="44">
        <f t="shared" si="9"/>
        <v>-71.865679999999998</v>
      </c>
      <c r="P145" s="44">
        <f t="shared" si="9"/>
        <v>0</v>
      </c>
      <c r="Q145" s="44">
        <f t="shared" si="9"/>
        <v>0</v>
      </c>
      <c r="R145" s="44">
        <f t="shared" si="9"/>
        <v>0</v>
      </c>
      <c r="S145" s="44">
        <f t="shared" si="9"/>
        <v>0</v>
      </c>
    </row>
    <row r="146" spans="1:19" outlineLevel="2">
      <c r="A146" s="27" t="s">
        <v>597</v>
      </c>
      <c r="B146" s="27" t="s">
        <v>544</v>
      </c>
      <c r="C146" s="27" t="s">
        <v>692</v>
      </c>
      <c r="D146" s="27" t="s">
        <v>693</v>
      </c>
      <c r="E146" s="27" t="s">
        <v>536</v>
      </c>
      <c r="F146" s="45">
        <v>3057.4421699999998</v>
      </c>
      <c r="G146" s="45">
        <v>3057.4421699999998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</row>
    <row r="147" spans="1:19" outlineLevel="2">
      <c r="A147" s="26" t="s">
        <v>597</v>
      </c>
      <c r="B147" s="26" t="s">
        <v>544</v>
      </c>
      <c r="C147" s="26" t="s">
        <v>692</v>
      </c>
      <c r="D147" s="26" t="s">
        <v>693</v>
      </c>
      <c r="E147" s="26" t="s">
        <v>537</v>
      </c>
      <c r="F147" s="43">
        <v>19004.661670000001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19004.661670000001</v>
      </c>
      <c r="P147" s="43">
        <v>0</v>
      </c>
      <c r="Q147" s="43">
        <v>0</v>
      </c>
      <c r="R147" s="43">
        <v>0</v>
      </c>
      <c r="S147" s="43">
        <v>0</v>
      </c>
    </row>
    <row r="148" spans="1:19" outlineLevel="2">
      <c r="A148" s="26" t="s">
        <v>597</v>
      </c>
      <c r="B148" s="26" t="s">
        <v>544</v>
      </c>
      <c r="C148" s="26" t="s">
        <v>692</v>
      </c>
      <c r="D148" s="26" t="s">
        <v>693</v>
      </c>
      <c r="E148" s="26" t="s">
        <v>524</v>
      </c>
      <c r="F148" s="43">
        <v>143689.9124</v>
      </c>
      <c r="G148" s="43">
        <v>0</v>
      </c>
      <c r="H148" s="43">
        <v>143689.9124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</row>
    <row r="149" spans="1:19" outlineLevel="2">
      <c r="A149" s="26" t="s">
        <v>597</v>
      </c>
      <c r="B149" s="26" t="s">
        <v>544</v>
      </c>
      <c r="C149" s="26" t="s">
        <v>692</v>
      </c>
      <c r="D149" s="26" t="s">
        <v>693</v>
      </c>
      <c r="E149" s="26" t="s">
        <v>527</v>
      </c>
      <c r="F149" s="43">
        <v>345521.9117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345521.9117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</row>
    <row r="150" spans="1:19" outlineLevel="2">
      <c r="A150" s="26" t="s">
        <v>597</v>
      </c>
      <c r="B150" s="26" t="s">
        <v>544</v>
      </c>
      <c r="C150" s="26" t="s">
        <v>692</v>
      </c>
      <c r="D150" s="26" t="s">
        <v>693</v>
      </c>
      <c r="E150" s="26" t="s">
        <v>533</v>
      </c>
      <c r="F150" s="43">
        <v>50208.921719999998</v>
      </c>
      <c r="G150" s="43">
        <v>0</v>
      </c>
      <c r="H150" s="43">
        <v>0</v>
      </c>
      <c r="I150" s="43">
        <v>50208.921719999998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</row>
    <row r="151" spans="1:19" outlineLevel="2">
      <c r="A151" s="26" t="s">
        <v>597</v>
      </c>
      <c r="B151" s="26" t="s">
        <v>544</v>
      </c>
      <c r="C151" s="26" t="s">
        <v>692</v>
      </c>
      <c r="D151" s="26" t="s">
        <v>693</v>
      </c>
      <c r="E151" s="26" t="s">
        <v>534</v>
      </c>
      <c r="F151" s="43">
        <v>302771.64966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302771.64966</v>
      </c>
      <c r="M151" s="43">
        <v>302771.64966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</row>
    <row r="152" spans="1:19" outlineLevel="2">
      <c r="A152" s="26" t="s">
        <v>597</v>
      </c>
      <c r="B152" s="26" t="s">
        <v>544</v>
      </c>
      <c r="C152" s="26" t="s">
        <v>692</v>
      </c>
      <c r="D152" s="26" t="s">
        <v>693</v>
      </c>
      <c r="E152" s="26" t="s">
        <v>538</v>
      </c>
      <c r="F152" s="43">
        <v>103100.37420000001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103100.37420000001</v>
      </c>
      <c r="M152" s="43">
        <v>0</v>
      </c>
      <c r="N152" s="43">
        <v>0</v>
      </c>
      <c r="O152" s="43">
        <v>0</v>
      </c>
      <c r="P152" s="43">
        <v>103100.37420000001</v>
      </c>
      <c r="Q152" s="43">
        <v>0</v>
      </c>
      <c r="R152" s="43">
        <v>0</v>
      </c>
      <c r="S152" s="43">
        <v>0</v>
      </c>
    </row>
    <row r="153" spans="1:19" outlineLevel="2">
      <c r="A153" s="26" t="s">
        <v>597</v>
      </c>
      <c r="B153" s="26" t="s">
        <v>544</v>
      </c>
      <c r="C153" s="26" t="s">
        <v>694</v>
      </c>
      <c r="D153" s="26" t="s">
        <v>695</v>
      </c>
      <c r="E153" s="26" t="s">
        <v>537</v>
      </c>
      <c r="F153" s="43">
        <v>80638.529190000001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80638.529190000001</v>
      </c>
      <c r="P153" s="43">
        <v>0</v>
      </c>
      <c r="Q153" s="43">
        <v>0</v>
      </c>
      <c r="R153" s="43">
        <v>0</v>
      </c>
      <c r="S153" s="43">
        <v>0</v>
      </c>
    </row>
    <row r="154" spans="1:19" outlineLevel="2">
      <c r="A154" s="26" t="s">
        <v>597</v>
      </c>
      <c r="B154" s="26" t="s">
        <v>544</v>
      </c>
      <c r="C154" s="26" t="s">
        <v>694</v>
      </c>
      <c r="D154" s="26" t="s">
        <v>695</v>
      </c>
      <c r="E154" s="26" t="s">
        <v>527</v>
      </c>
      <c r="F154" s="43">
        <v>114821.98869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114821.98869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</row>
    <row r="155" spans="1:19" outlineLevel="2">
      <c r="A155" s="26" t="s">
        <v>597</v>
      </c>
      <c r="B155" s="26" t="s">
        <v>544</v>
      </c>
      <c r="C155" s="26" t="s">
        <v>696</v>
      </c>
      <c r="D155" s="26" t="s">
        <v>697</v>
      </c>
      <c r="E155" s="26" t="s">
        <v>536</v>
      </c>
      <c r="F155" s="43">
        <v>-15.0527</v>
      </c>
      <c r="G155" s="43">
        <v>-15.0527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</row>
    <row r="156" spans="1:19" outlineLevel="2">
      <c r="A156" s="26" t="s">
        <v>597</v>
      </c>
      <c r="B156" s="26" t="s">
        <v>544</v>
      </c>
      <c r="C156" s="26" t="s">
        <v>696</v>
      </c>
      <c r="D156" s="26" t="s">
        <v>697</v>
      </c>
      <c r="E156" s="26" t="s">
        <v>537</v>
      </c>
      <c r="F156" s="43">
        <v>146.16136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146.16136</v>
      </c>
      <c r="P156" s="43">
        <v>0</v>
      </c>
      <c r="Q156" s="43">
        <v>0</v>
      </c>
      <c r="R156" s="43">
        <v>0</v>
      </c>
      <c r="S156" s="43">
        <v>0</v>
      </c>
    </row>
    <row r="157" spans="1:19" outlineLevel="2">
      <c r="A157" s="26" t="s">
        <v>597</v>
      </c>
      <c r="B157" s="26" t="s">
        <v>544</v>
      </c>
      <c r="C157" s="26" t="s">
        <v>696</v>
      </c>
      <c r="D157" s="26" t="s">
        <v>697</v>
      </c>
      <c r="E157" s="26" t="s">
        <v>524</v>
      </c>
      <c r="F157" s="43">
        <v>-2474.33068</v>
      </c>
      <c r="G157" s="43">
        <v>0</v>
      </c>
      <c r="H157" s="43">
        <v>-2474.33068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</row>
    <row r="158" spans="1:19" outlineLevel="2">
      <c r="A158" s="26" t="s">
        <v>597</v>
      </c>
      <c r="B158" s="26" t="s">
        <v>544</v>
      </c>
      <c r="C158" s="26" t="s">
        <v>696</v>
      </c>
      <c r="D158" s="26" t="s">
        <v>697</v>
      </c>
      <c r="E158" s="26" t="s">
        <v>527</v>
      </c>
      <c r="F158" s="43">
        <v>-876.81488999999999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-876.81488999999999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</row>
    <row r="159" spans="1:19" outlineLevel="2">
      <c r="A159" s="26" t="s">
        <v>597</v>
      </c>
      <c r="B159" s="26" t="s">
        <v>544</v>
      </c>
      <c r="C159" s="26" t="s">
        <v>696</v>
      </c>
      <c r="D159" s="26" t="s">
        <v>697</v>
      </c>
      <c r="E159" s="26" t="s">
        <v>533</v>
      </c>
      <c r="F159" s="43">
        <v>-2260.9046800000001</v>
      </c>
      <c r="G159" s="43">
        <v>0</v>
      </c>
      <c r="H159" s="43">
        <v>0</v>
      </c>
      <c r="I159" s="43">
        <v>-2260.9046800000001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</row>
    <row r="160" spans="1:19" outlineLevel="2">
      <c r="A160" s="26" t="s">
        <v>597</v>
      </c>
      <c r="B160" s="26" t="s">
        <v>544</v>
      </c>
      <c r="C160" s="26" t="s">
        <v>696</v>
      </c>
      <c r="D160" s="26" t="s">
        <v>697</v>
      </c>
      <c r="E160" s="26" t="s">
        <v>534</v>
      </c>
      <c r="F160" s="43">
        <v>523.20653000000004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523.20653000000004</v>
      </c>
      <c r="M160" s="43">
        <v>523.20653000000004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</row>
    <row r="161" spans="1:19" outlineLevel="2">
      <c r="A161" s="26" t="s">
        <v>597</v>
      </c>
      <c r="B161" s="26" t="s">
        <v>544</v>
      </c>
      <c r="C161" s="26" t="s">
        <v>698</v>
      </c>
      <c r="D161" s="26" t="s">
        <v>699</v>
      </c>
      <c r="E161" s="26" t="s">
        <v>527</v>
      </c>
      <c r="F161" s="43">
        <v>4156.0736500000003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4156.0736500000003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</row>
    <row r="162" spans="1:19" outlineLevel="2">
      <c r="A162" s="26" t="s">
        <v>597</v>
      </c>
      <c r="B162" s="26" t="s">
        <v>544</v>
      </c>
      <c r="C162" s="26" t="s">
        <v>698</v>
      </c>
      <c r="D162" s="26" t="s">
        <v>699</v>
      </c>
      <c r="E162" s="26" t="s">
        <v>533</v>
      </c>
      <c r="F162" s="43">
        <v>-589.28002000000004</v>
      </c>
      <c r="G162" s="43">
        <v>0</v>
      </c>
      <c r="H162" s="43">
        <v>0</v>
      </c>
      <c r="I162" s="43">
        <v>-589.28002000000004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</row>
    <row r="163" spans="1:19" outlineLevel="2">
      <c r="A163" s="26" t="s">
        <v>597</v>
      </c>
      <c r="B163" s="26" t="s">
        <v>544</v>
      </c>
      <c r="C163" s="26" t="s">
        <v>698</v>
      </c>
      <c r="D163" s="26" t="s">
        <v>699</v>
      </c>
      <c r="E163" s="26" t="s">
        <v>534</v>
      </c>
      <c r="F163" s="43">
        <v>-10196.097180000001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-10196.097180000001</v>
      </c>
      <c r="M163" s="43">
        <v>-10196.097180000001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</row>
    <row r="164" spans="1:19" outlineLevel="2">
      <c r="A164" s="26" t="s">
        <v>597</v>
      </c>
      <c r="B164" s="26" t="s">
        <v>544</v>
      </c>
      <c r="C164" s="26" t="s">
        <v>700</v>
      </c>
      <c r="D164" s="26" t="s">
        <v>701</v>
      </c>
      <c r="E164" s="26" t="s">
        <v>536</v>
      </c>
      <c r="F164" s="43">
        <v>64</v>
      </c>
      <c r="G164" s="43">
        <v>64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</row>
    <row r="165" spans="1:19" outlineLevel="2">
      <c r="A165" s="26" t="s">
        <v>597</v>
      </c>
      <c r="B165" s="26" t="s">
        <v>544</v>
      </c>
      <c r="C165" s="26" t="s">
        <v>700</v>
      </c>
      <c r="D165" s="26" t="s">
        <v>701</v>
      </c>
      <c r="E165" s="26" t="s">
        <v>537</v>
      </c>
      <c r="F165" s="43">
        <v>540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540</v>
      </c>
      <c r="P165" s="43">
        <v>0</v>
      </c>
      <c r="Q165" s="43">
        <v>0</v>
      </c>
      <c r="R165" s="43">
        <v>0</v>
      </c>
      <c r="S165" s="43">
        <v>0</v>
      </c>
    </row>
    <row r="166" spans="1:19" outlineLevel="2">
      <c r="A166" s="26" t="s">
        <v>597</v>
      </c>
      <c r="B166" s="26" t="s">
        <v>544</v>
      </c>
      <c r="C166" s="26" t="s">
        <v>700</v>
      </c>
      <c r="D166" s="26" t="s">
        <v>701</v>
      </c>
      <c r="E166" s="26" t="s">
        <v>524</v>
      </c>
      <c r="F166" s="43">
        <v>-1036</v>
      </c>
      <c r="G166" s="43">
        <v>0</v>
      </c>
      <c r="H166" s="43">
        <v>-1036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</row>
    <row r="167" spans="1:19" outlineLevel="2">
      <c r="A167" s="26" t="s">
        <v>597</v>
      </c>
      <c r="B167" s="26" t="s">
        <v>544</v>
      </c>
      <c r="C167" s="26" t="s">
        <v>700</v>
      </c>
      <c r="D167" s="26" t="s">
        <v>701</v>
      </c>
      <c r="E167" s="26" t="s">
        <v>527</v>
      </c>
      <c r="F167" s="43">
        <v>3138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3138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</row>
    <row r="168" spans="1:19" outlineLevel="2">
      <c r="A168" s="26" t="s">
        <v>597</v>
      </c>
      <c r="B168" s="26" t="s">
        <v>544</v>
      </c>
      <c r="C168" s="26" t="s">
        <v>700</v>
      </c>
      <c r="D168" s="26" t="s">
        <v>701</v>
      </c>
      <c r="E168" s="26" t="s">
        <v>533</v>
      </c>
      <c r="F168" s="43">
        <v>236</v>
      </c>
      <c r="G168" s="43">
        <v>0</v>
      </c>
      <c r="H168" s="43">
        <v>0</v>
      </c>
      <c r="I168" s="43">
        <v>236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</row>
    <row r="169" spans="1:19" outlineLevel="2">
      <c r="A169" s="26" t="s">
        <v>597</v>
      </c>
      <c r="B169" s="26" t="s">
        <v>544</v>
      </c>
      <c r="C169" s="26" t="s">
        <v>700</v>
      </c>
      <c r="D169" s="26" t="s">
        <v>701</v>
      </c>
      <c r="E169" s="26" t="s">
        <v>534</v>
      </c>
      <c r="F169" s="43">
        <v>2669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2669</v>
      </c>
      <c r="M169" s="43">
        <v>2669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</row>
    <row r="170" spans="1:19" outlineLevel="2">
      <c r="A170" s="26" t="s">
        <v>597</v>
      </c>
      <c r="B170" s="26" t="s">
        <v>544</v>
      </c>
      <c r="C170" s="26" t="s">
        <v>700</v>
      </c>
      <c r="D170" s="26" t="s">
        <v>701</v>
      </c>
      <c r="E170" s="26" t="s">
        <v>538</v>
      </c>
      <c r="F170" s="43">
        <v>1114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1114</v>
      </c>
      <c r="M170" s="43">
        <v>0</v>
      </c>
      <c r="N170" s="43">
        <v>0</v>
      </c>
      <c r="O170" s="43">
        <v>0</v>
      </c>
      <c r="P170" s="43">
        <v>1114</v>
      </c>
      <c r="Q170" s="43">
        <v>0</v>
      </c>
      <c r="R170" s="43">
        <v>0</v>
      </c>
      <c r="S170" s="43">
        <v>0</v>
      </c>
    </row>
    <row r="171" spans="1:19" outlineLevel="2">
      <c r="A171" s="26" t="s">
        <v>597</v>
      </c>
      <c r="B171" s="26" t="s">
        <v>544</v>
      </c>
      <c r="C171" s="26" t="s">
        <v>702</v>
      </c>
      <c r="D171" s="26" t="s">
        <v>703</v>
      </c>
      <c r="E171" s="26" t="s">
        <v>529</v>
      </c>
      <c r="F171" s="43">
        <v>289.13932999999997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289.13932999999997</v>
      </c>
      <c r="S171" s="43">
        <v>0</v>
      </c>
    </row>
    <row r="172" spans="1:19" outlineLevel="2">
      <c r="A172" s="26" t="s">
        <v>597</v>
      </c>
      <c r="B172" s="26" t="s">
        <v>544</v>
      </c>
      <c r="C172" s="26" t="s">
        <v>704</v>
      </c>
      <c r="D172" s="26" t="s">
        <v>705</v>
      </c>
      <c r="E172" s="26" t="s">
        <v>536</v>
      </c>
      <c r="F172" s="43">
        <v>73.814120000000003</v>
      </c>
      <c r="G172" s="43">
        <v>73.814120000000003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</row>
    <row r="173" spans="1:19" outlineLevel="2">
      <c r="A173" s="26" t="s">
        <v>597</v>
      </c>
      <c r="B173" s="26" t="s">
        <v>544</v>
      </c>
      <c r="C173" s="26" t="s">
        <v>704</v>
      </c>
      <c r="D173" s="26" t="s">
        <v>705</v>
      </c>
      <c r="E173" s="26" t="s">
        <v>537</v>
      </c>
      <c r="F173" s="43">
        <v>262.36180000000002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262.36180000000002</v>
      </c>
      <c r="P173" s="43">
        <v>0</v>
      </c>
      <c r="Q173" s="43">
        <v>0</v>
      </c>
      <c r="R173" s="43">
        <v>0</v>
      </c>
      <c r="S173" s="43">
        <v>0</v>
      </c>
    </row>
    <row r="174" spans="1:19" outlineLevel="2">
      <c r="A174" s="26" t="s">
        <v>597</v>
      </c>
      <c r="B174" s="26" t="s">
        <v>544</v>
      </c>
      <c r="C174" s="26" t="s">
        <v>704</v>
      </c>
      <c r="D174" s="26" t="s">
        <v>705</v>
      </c>
      <c r="E174" s="26" t="s">
        <v>524</v>
      </c>
      <c r="F174" s="43">
        <v>811.34230000000002</v>
      </c>
      <c r="G174" s="43">
        <v>0</v>
      </c>
      <c r="H174" s="43">
        <v>811.34230000000002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</row>
    <row r="175" spans="1:19" outlineLevel="2">
      <c r="A175" s="26" t="s">
        <v>597</v>
      </c>
      <c r="B175" s="26" t="s">
        <v>544</v>
      </c>
      <c r="C175" s="26" t="s">
        <v>704</v>
      </c>
      <c r="D175" s="26" t="s">
        <v>705</v>
      </c>
      <c r="E175" s="26" t="s">
        <v>527</v>
      </c>
      <c r="F175" s="43">
        <v>7670.7145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7670.7145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</row>
    <row r="176" spans="1:19" outlineLevel="2">
      <c r="A176" s="26" t="s">
        <v>597</v>
      </c>
      <c r="B176" s="26" t="s">
        <v>544</v>
      </c>
      <c r="C176" s="26" t="s">
        <v>704</v>
      </c>
      <c r="D176" s="26" t="s">
        <v>705</v>
      </c>
      <c r="E176" s="26" t="s">
        <v>533</v>
      </c>
      <c r="F176" s="43">
        <v>1823.48305</v>
      </c>
      <c r="G176" s="43">
        <v>0</v>
      </c>
      <c r="H176" s="43">
        <v>0</v>
      </c>
      <c r="I176" s="43">
        <v>1823.48305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</row>
    <row r="177" spans="1:19" outlineLevel="2">
      <c r="A177" s="26" t="s">
        <v>597</v>
      </c>
      <c r="B177" s="26" t="s">
        <v>544</v>
      </c>
      <c r="C177" s="26" t="s">
        <v>706</v>
      </c>
      <c r="D177" s="26" t="s">
        <v>707</v>
      </c>
      <c r="E177" s="26" t="s">
        <v>534</v>
      </c>
      <c r="F177" s="43">
        <v>230.41263000000001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230.41263000000001</v>
      </c>
      <c r="M177" s="43">
        <v>230.41263000000001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</row>
    <row r="178" spans="1:19" outlineLevel="2">
      <c r="A178" s="26" t="s">
        <v>597</v>
      </c>
      <c r="B178" s="26" t="s">
        <v>544</v>
      </c>
      <c r="C178" s="26" t="s">
        <v>708</v>
      </c>
      <c r="D178" s="26" t="s">
        <v>709</v>
      </c>
      <c r="E178" s="26" t="s">
        <v>534</v>
      </c>
      <c r="F178" s="43">
        <v>501.1123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501.1123</v>
      </c>
      <c r="M178" s="43">
        <v>501.1123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</row>
    <row r="179" spans="1:19" outlineLevel="2">
      <c r="A179" s="26" t="s">
        <v>597</v>
      </c>
      <c r="B179" s="26" t="s">
        <v>544</v>
      </c>
      <c r="C179" s="26" t="s">
        <v>710</v>
      </c>
      <c r="D179" s="26" t="s">
        <v>711</v>
      </c>
      <c r="E179" s="26" t="s">
        <v>529</v>
      </c>
      <c r="F179" s="43">
        <v>314.29444999999998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314.29444999999998</v>
      </c>
      <c r="S179" s="43">
        <v>0</v>
      </c>
    </row>
    <row r="180" spans="1:19" outlineLevel="2">
      <c r="A180" s="26" t="s">
        <v>597</v>
      </c>
      <c r="B180" s="26" t="s">
        <v>544</v>
      </c>
      <c r="C180" s="26" t="s">
        <v>712</v>
      </c>
      <c r="D180" s="26" t="s">
        <v>713</v>
      </c>
      <c r="E180" s="26" t="s">
        <v>529</v>
      </c>
      <c r="F180" s="43">
        <v>-534.41876000000002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-534.41876000000002</v>
      </c>
      <c r="S180" s="43">
        <v>0</v>
      </c>
    </row>
    <row r="181" spans="1:19" outlineLevel="2">
      <c r="A181" s="26" t="s">
        <v>597</v>
      </c>
      <c r="B181" s="26" t="s">
        <v>544</v>
      </c>
      <c r="C181" s="26" t="s">
        <v>714</v>
      </c>
      <c r="D181" s="26" t="s">
        <v>715</v>
      </c>
      <c r="E181" s="26" t="s">
        <v>529</v>
      </c>
      <c r="F181" s="43">
        <v>426.55059999999997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426.55059999999997</v>
      </c>
      <c r="S181" s="43">
        <v>0</v>
      </c>
    </row>
    <row r="182" spans="1:19" ht="13.5" outlineLevel="1" thickBot="1">
      <c r="A182" s="29" t="s">
        <v>960</v>
      </c>
      <c r="B182" s="29"/>
      <c r="C182" s="29"/>
      <c r="D182" s="29"/>
      <c r="E182" s="29"/>
      <c r="F182" s="44">
        <f t="shared" ref="F182:S182" si="10">SUBTOTAL(9,F146:F181)</f>
        <v>1169822.1591099997</v>
      </c>
      <c r="G182" s="44">
        <f t="shared" si="10"/>
        <v>3180.2035899999996</v>
      </c>
      <c r="H182" s="44">
        <f t="shared" si="10"/>
        <v>140990.92401999998</v>
      </c>
      <c r="I182" s="44">
        <f t="shared" si="10"/>
        <v>49418.220070000003</v>
      </c>
      <c r="J182" s="44">
        <f t="shared" si="10"/>
        <v>0</v>
      </c>
      <c r="K182" s="44">
        <f t="shared" si="10"/>
        <v>0</v>
      </c>
      <c r="L182" s="44">
        <f t="shared" si="10"/>
        <v>400713.65814000001</v>
      </c>
      <c r="M182" s="44">
        <f t="shared" si="10"/>
        <v>296499.28393999999</v>
      </c>
      <c r="N182" s="44">
        <f t="shared" si="10"/>
        <v>474431.87364999996</v>
      </c>
      <c r="O182" s="44">
        <f t="shared" si="10"/>
        <v>100591.71402</v>
      </c>
      <c r="P182" s="44">
        <f t="shared" si="10"/>
        <v>104214.37420000001</v>
      </c>
      <c r="Q182" s="44">
        <f t="shared" si="10"/>
        <v>0</v>
      </c>
      <c r="R182" s="44">
        <f t="shared" si="10"/>
        <v>495.56561999999991</v>
      </c>
      <c r="S182" s="44">
        <f t="shared" si="10"/>
        <v>0</v>
      </c>
    </row>
    <row r="183" spans="1:19" outlineLevel="2">
      <c r="A183" s="27" t="s">
        <v>598</v>
      </c>
      <c r="B183" s="27" t="s">
        <v>545</v>
      </c>
      <c r="C183" s="27" t="s">
        <v>716</v>
      </c>
      <c r="D183" s="27" t="s">
        <v>717</v>
      </c>
      <c r="E183" s="27" t="s">
        <v>536</v>
      </c>
      <c r="F183" s="45">
        <v>12947.63032</v>
      </c>
      <c r="G183" s="45">
        <v>12947.63032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</row>
    <row r="184" spans="1:19" outlineLevel="2">
      <c r="A184" s="26" t="s">
        <v>598</v>
      </c>
      <c r="B184" s="26" t="s">
        <v>545</v>
      </c>
      <c r="C184" s="26" t="s">
        <v>716</v>
      </c>
      <c r="D184" s="26" t="s">
        <v>717</v>
      </c>
      <c r="E184" s="26" t="s">
        <v>537</v>
      </c>
      <c r="F184" s="43">
        <v>59984.505250000002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59984.505250000002</v>
      </c>
      <c r="P184" s="43">
        <v>0</v>
      </c>
      <c r="Q184" s="43">
        <v>0</v>
      </c>
      <c r="R184" s="43">
        <v>0</v>
      </c>
      <c r="S184" s="43">
        <v>0</v>
      </c>
    </row>
    <row r="185" spans="1:19" outlineLevel="2">
      <c r="A185" s="26" t="s">
        <v>598</v>
      </c>
      <c r="B185" s="26" t="s">
        <v>545</v>
      </c>
      <c r="C185" s="26" t="s">
        <v>716</v>
      </c>
      <c r="D185" s="26" t="s">
        <v>717</v>
      </c>
      <c r="E185" s="26" t="s">
        <v>524</v>
      </c>
      <c r="F185" s="43">
        <v>23018.70349</v>
      </c>
      <c r="G185" s="43">
        <v>0</v>
      </c>
      <c r="H185" s="43">
        <v>23018.70349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</row>
    <row r="186" spans="1:19" outlineLevel="2">
      <c r="A186" s="26" t="s">
        <v>598</v>
      </c>
      <c r="B186" s="26" t="s">
        <v>545</v>
      </c>
      <c r="C186" s="26" t="s">
        <v>716</v>
      </c>
      <c r="D186" s="26" t="s">
        <v>717</v>
      </c>
      <c r="E186" s="26" t="s">
        <v>527</v>
      </c>
      <c r="F186" s="43">
        <v>16866.73631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16866.73631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</row>
    <row r="187" spans="1:19" outlineLevel="2">
      <c r="A187" s="26" t="s">
        <v>598</v>
      </c>
      <c r="B187" s="26" t="s">
        <v>545</v>
      </c>
      <c r="C187" s="26" t="s">
        <v>716</v>
      </c>
      <c r="D187" s="26" t="s">
        <v>717</v>
      </c>
      <c r="E187" s="26" t="s">
        <v>533</v>
      </c>
      <c r="F187" s="43">
        <v>13679.41625</v>
      </c>
      <c r="G187" s="43">
        <v>0</v>
      </c>
      <c r="H187" s="43">
        <v>0</v>
      </c>
      <c r="I187" s="43">
        <v>13679.41625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</row>
    <row r="188" spans="1:19" outlineLevel="2">
      <c r="A188" s="26" t="s">
        <v>598</v>
      </c>
      <c r="B188" s="26" t="s">
        <v>545</v>
      </c>
      <c r="C188" s="26" t="s">
        <v>716</v>
      </c>
      <c r="D188" s="26" t="s">
        <v>717</v>
      </c>
      <c r="E188" s="26" t="s">
        <v>534</v>
      </c>
      <c r="F188" s="43">
        <v>1778.87942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1778.87942</v>
      </c>
      <c r="M188" s="43">
        <v>1778.87942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</row>
    <row r="189" spans="1:19" outlineLevel="2">
      <c r="A189" s="26" t="s">
        <v>598</v>
      </c>
      <c r="B189" s="26" t="s">
        <v>545</v>
      </c>
      <c r="C189" s="26" t="s">
        <v>716</v>
      </c>
      <c r="D189" s="26" t="s">
        <v>717</v>
      </c>
      <c r="E189" s="26" t="s">
        <v>538</v>
      </c>
      <c r="F189" s="43">
        <v>361.39954999999998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361.39954999999998</v>
      </c>
      <c r="M189" s="43">
        <v>0</v>
      </c>
      <c r="N189" s="43">
        <v>0</v>
      </c>
      <c r="O189" s="43">
        <v>0</v>
      </c>
      <c r="P189" s="43">
        <v>361.39954999999998</v>
      </c>
      <c r="Q189" s="43">
        <v>0</v>
      </c>
      <c r="R189" s="43">
        <v>0</v>
      </c>
      <c r="S189" s="43">
        <v>0</v>
      </c>
    </row>
    <row r="190" spans="1:19" outlineLevel="2">
      <c r="A190" s="26" t="s">
        <v>598</v>
      </c>
      <c r="B190" s="26" t="s">
        <v>545</v>
      </c>
      <c r="C190" s="26" t="s">
        <v>718</v>
      </c>
      <c r="D190" s="26" t="s">
        <v>719</v>
      </c>
      <c r="E190" s="26" t="s">
        <v>536</v>
      </c>
      <c r="F190" s="43">
        <v>-5.1422600000000003</v>
      </c>
      <c r="G190" s="43">
        <v>-5.1422600000000003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</row>
    <row r="191" spans="1:19" outlineLevel="2">
      <c r="A191" s="26" t="s">
        <v>598</v>
      </c>
      <c r="B191" s="26" t="s">
        <v>545</v>
      </c>
      <c r="C191" s="26" t="s">
        <v>718</v>
      </c>
      <c r="D191" s="26" t="s">
        <v>719</v>
      </c>
      <c r="E191" s="26" t="s">
        <v>524</v>
      </c>
      <c r="F191" s="43">
        <v>-251.02493000000001</v>
      </c>
      <c r="G191" s="43">
        <v>0</v>
      </c>
      <c r="H191" s="43">
        <v>-251.02493000000001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</row>
    <row r="192" spans="1:19" outlineLevel="2">
      <c r="A192" s="26" t="s">
        <v>598</v>
      </c>
      <c r="B192" s="26" t="s">
        <v>545</v>
      </c>
      <c r="C192" s="26" t="s">
        <v>718</v>
      </c>
      <c r="D192" s="26" t="s">
        <v>719</v>
      </c>
      <c r="E192" s="26" t="s">
        <v>527</v>
      </c>
      <c r="F192" s="43">
        <v>-20.074179999999998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-20.074179999999998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</row>
    <row r="193" spans="1:19" outlineLevel="2">
      <c r="A193" s="26" t="s">
        <v>598</v>
      </c>
      <c r="B193" s="26" t="s">
        <v>545</v>
      </c>
      <c r="C193" s="26" t="s">
        <v>718</v>
      </c>
      <c r="D193" s="26" t="s">
        <v>719</v>
      </c>
      <c r="E193" s="26" t="s">
        <v>533</v>
      </c>
      <c r="F193" s="43">
        <v>-625.83987000000002</v>
      </c>
      <c r="G193" s="43">
        <v>0</v>
      </c>
      <c r="H193" s="43">
        <v>0</v>
      </c>
      <c r="I193" s="43">
        <v>-625.83987000000002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</row>
    <row r="194" spans="1:19" outlineLevel="2">
      <c r="A194" s="26" t="s">
        <v>598</v>
      </c>
      <c r="B194" s="26" t="s">
        <v>545</v>
      </c>
      <c r="C194" s="26" t="s">
        <v>720</v>
      </c>
      <c r="D194" s="26" t="s">
        <v>721</v>
      </c>
      <c r="E194" s="26" t="s">
        <v>536</v>
      </c>
      <c r="F194" s="43">
        <v>310</v>
      </c>
      <c r="G194" s="43">
        <v>310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</row>
    <row r="195" spans="1:19" outlineLevel="2">
      <c r="A195" s="26" t="s">
        <v>598</v>
      </c>
      <c r="B195" s="26" t="s">
        <v>545</v>
      </c>
      <c r="C195" s="26" t="s">
        <v>720</v>
      </c>
      <c r="D195" s="26" t="s">
        <v>721</v>
      </c>
      <c r="E195" s="26" t="s">
        <v>537</v>
      </c>
      <c r="F195" s="43">
        <v>2842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2842</v>
      </c>
      <c r="P195" s="43">
        <v>0</v>
      </c>
      <c r="Q195" s="43">
        <v>0</v>
      </c>
      <c r="R195" s="43">
        <v>0</v>
      </c>
      <c r="S195" s="43">
        <v>0</v>
      </c>
    </row>
    <row r="196" spans="1:19" outlineLevel="2">
      <c r="A196" s="26" t="s">
        <v>598</v>
      </c>
      <c r="B196" s="26" t="s">
        <v>545</v>
      </c>
      <c r="C196" s="26" t="s">
        <v>720</v>
      </c>
      <c r="D196" s="26" t="s">
        <v>721</v>
      </c>
      <c r="E196" s="26" t="s">
        <v>524</v>
      </c>
      <c r="F196" s="43">
        <v>859</v>
      </c>
      <c r="G196" s="43">
        <v>0</v>
      </c>
      <c r="H196" s="43">
        <v>859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</row>
    <row r="197" spans="1:19" outlineLevel="2">
      <c r="A197" s="26" t="s">
        <v>598</v>
      </c>
      <c r="B197" s="26" t="s">
        <v>545</v>
      </c>
      <c r="C197" s="26" t="s">
        <v>720</v>
      </c>
      <c r="D197" s="26" t="s">
        <v>721</v>
      </c>
      <c r="E197" s="26" t="s">
        <v>527</v>
      </c>
      <c r="F197" s="43">
        <v>1579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1579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</row>
    <row r="198" spans="1:19" outlineLevel="2">
      <c r="A198" s="26" t="s">
        <v>598</v>
      </c>
      <c r="B198" s="26" t="s">
        <v>545</v>
      </c>
      <c r="C198" s="26" t="s">
        <v>720</v>
      </c>
      <c r="D198" s="26" t="s">
        <v>721</v>
      </c>
      <c r="E198" s="26" t="s">
        <v>533</v>
      </c>
      <c r="F198" s="43">
        <v>509</v>
      </c>
      <c r="G198" s="43">
        <v>0</v>
      </c>
      <c r="H198" s="43">
        <v>0</v>
      </c>
      <c r="I198" s="43">
        <v>509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</row>
    <row r="199" spans="1:19" outlineLevel="2">
      <c r="A199" s="26" t="s">
        <v>598</v>
      </c>
      <c r="B199" s="26" t="s">
        <v>545</v>
      </c>
      <c r="C199" s="26" t="s">
        <v>720</v>
      </c>
      <c r="D199" s="26" t="s">
        <v>721</v>
      </c>
      <c r="E199" s="26" t="s">
        <v>534</v>
      </c>
      <c r="F199" s="43">
        <v>-9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-9</v>
      </c>
      <c r="M199" s="43">
        <v>-9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</row>
    <row r="200" spans="1:19" outlineLevel="2">
      <c r="A200" s="26" t="s">
        <v>598</v>
      </c>
      <c r="B200" s="26" t="s">
        <v>545</v>
      </c>
      <c r="C200" s="26" t="s">
        <v>720</v>
      </c>
      <c r="D200" s="26" t="s">
        <v>721</v>
      </c>
      <c r="E200" s="26" t="s">
        <v>538</v>
      </c>
      <c r="F200" s="43">
        <v>79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79</v>
      </c>
      <c r="M200" s="43">
        <v>0</v>
      </c>
      <c r="N200" s="43">
        <v>0</v>
      </c>
      <c r="O200" s="43">
        <v>0</v>
      </c>
      <c r="P200" s="43">
        <v>79</v>
      </c>
      <c r="Q200" s="43">
        <v>0</v>
      </c>
      <c r="R200" s="43">
        <v>0</v>
      </c>
      <c r="S200" s="43">
        <v>0</v>
      </c>
    </row>
    <row r="201" spans="1:19" outlineLevel="2">
      <c r="A201" s="26" t="s">
        <v>598</v>
      </c>
      <c r="B201" s="26" t="s">
        <v>545</v>
      </c>
      <c r="C201" s="26" t="s">
        <v>722</v>
      </c>
      <c r="D201" s="26" t="s">
        <v>723</v>
      </c>
      <c r="E201" s="26" t="s">
        <v>536</v>
      </c>
      <c r="F201" s="43">
        <v>75.3</v>
      </c>
      <c r="G201" s="43">
        <v>75.3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</row>
    <row r="202" spans="1:19" outlineLevel="2">
      <c r="A202" s="26" t="s">
        <v>598</v>
      </c>
      <c r="B202" s="26" t="s">
        <v>545</v>
      </c>
      <c r="C202" s="26" t="s">
        <v>722</v>
      </c>
      <c r="D202" s="26" t="s">
        <v>723</v>
      </c>
      <c r="E202" s="26" t="s">
        <v>524</v>
      </c>
      <c r="F202" s="43">
        <v>478.1</v>
      </c>
      <c r="G202" s="43">
        <v>0</v>
      </c>
      <c r="H202" s="43">
        <v>478.1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</row>
    <row r="203" spans="1:19" outlineLevel="2">
      <c r="A203" s="26" t="s">
        <v>598</v>
      </c>
      <c r="B203" s="26" t="s">
        <v>545</v>
      </c>
      <c r="C203" s="26" t="s">
        <v>722</v>
      </c>
      <c r="D203" s="26" t="s">
        <v>723</v>
      </c>
      <c r="E203" s="26" t="s">
        <v>533</v>
      </c>
      <c r="F203" s="43">
        <v>49.9</v>
      </c>
      <c r="G203" s="43">
        <v>0</v>
      </c>
      <c r="H203" s="43">
        <v>0</v>
      </c>
      <c r="I203" s="43">
        <v>49.9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</row>
    <row r="204" spans="1:19" outlineLevel="2">
      <c r="A204" s="24" t="s">
        <v>598</v>
      </c>
      <c r="B204" s="24" t="s">
        <v>545</v>
      </c>
      <c r="C204" s="24" t="s">
        <v>724</v>
      </c>
      <c r="D204" s="24" t="s">
        <v>725</v>
      </c>
      <c r="E204" s="24" t="s">
        <v>529</v>
      </c>
      <c r="F204" s="46">
        <v>17.688289999999999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17.688289999999999</v>
      </c>
      <c r="S204" s="43">
        <v>0</v>
      </c>
    </row>
    <row r="205" spans="1:19" outlineLevel="2">
      <c r="A205" s="24" t="s">
        <v>598</v>
      </c>
      <c r="B205" s="24" t="s">
        <v>545</v>
      </c>
      <c r="C205" s="24" t="s">
        <v>726</v>
      </c>
      <c r="D205" s="24" t="s">
        <v>727</v>
      </c>
      <c r="E205" s="24" t="s">
        <v>536</v>
      </c>
      <c r="F205" s="46">
        <v>133.52448999999999</v>
      </c>
      <c r="G205" s="43">
        <v>133.52448999999999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</row>
    <row r="206" spans="1:19" outlineLevel="2">
      <c r="A206" s="24" t="s">
        <v>598</v>
      </c>
      <c r="B206" s="24" t="s">
        <v>545</v>
      </c>
      <c r="C206" s="24" t="s">
        <v>726</v>
      </c>
      <c r="D206" s="24" t="s">
        <v>727</v>
      </c>
      <c r="E206" s="24" t="s">
        <v>537</v>
      </c>
      <c r="F206" s="46">
        <v>1215.0975800000001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1215.0975800000001</v>
      </c>
      <c r="P206" s="43">
        <v>0</v>
      </c>
      <c r="Q206" s="43">
        <v>0</v>
      </c>
      <c r="R206" s="43">
        <v>0</v>
      </c>
      <c r="S206" s="43">
        <v>0</v>
      </c>
    </row>
    <row r="207" spans="1:19" outlineLevel="2">
      <c r="A207" s="24" t="s">
        <v>598</v>
      </c>
      <c r="B207" s="24" t="s">
        <v>545</v>
      </c>
      <c r="C207" s="24" t="s">
        <v>726</v>
      </c>
      <c r="D207" s="24" t="s">
        <v>727</v>
      </c>
      <c r="E207" s="24" t="s">
        <v>524</v>
      </c>
      <c r="F207" s="46">
        <v>532.60104999999999</v>
      </c>
      <c r="G207" s="43">
        <v>0</v>
      </c>
      <c r="H207" s="43">
        <v>532.60104999999999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</row>
    <row r="208" spans="1:19" outlineLevel="2">
      <c r="A208" s="24" t="s">
        <v>598</v>
      </c>
      <c r="B208" s="24" t="s">
        <v>545</v>
      </c>
      <c r="C208" s="24" t="s">
        <v>726</v>
      </c>
      <c r="D208" s="24" t="s">
        <v>727</v>
      </c>
      <c r="E208" s="24" t="s">
        <v>527</v>
      </c>
      <c r="F208" s="46">
        <v>452.43518999999998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452.43518999999998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</row>
    <row r="209" spans="1:19" outlineLevel="2">
      <c r="A209" s="24" t="s">
        <v>598</v>
      </c>
      <c r="B209" s="24" t="s">
        <v>545</v>
      </c>
      <c r="C209" s="24" t="s">
        <v>726</v>
      </c>
      <c r="D209" s="24" t="s">
        <v>727</v>
      </c>
      <c r="E209" s="24" t="s">
        <v>533</v>
      </c>
      <c r="F209" s="46">
        <v>505.83987000000002</v>
      </c>
      <c r="G209" s="43">
        <v>0</v>
      </c>
      <c r="H209" s="43">
        <v>0</v>
      </c>
      <c r="I209" s="43">
        <v>505.83987000000002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</row>
    <row r="210" spans="1:19" outlineLevel="2">
      <c r="A210" s="24" t="s">
        <v>598</v>
      </c>
      <c r="B210" s="24" t="s">
        <v>545</v>
      </c>
      <c r="C210" s="24" t="s">
        <v>726</v>
      </c>
      <c r="D210" s="24" t="s">
        <v>727</v>
      </c>
      <c r="E210" s="24" t="s">
        <v>534</v>
      </c>
      <c r="F210" s="46">
        <v>20.940760000000001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20.940760000000001</v>
      </c>
      <c r="M210" s="43">
        <v>20.940760000000001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</row>
    <row r="211" spans="1:19" outlineLevel="2">
      <c r="A211" s="24" t="s">
        <v>598</v>
      </c>
      <c r="B211" s="24" t="s">
        <v>545</v>
      </c>
      <c r="C211" s="24" t="s">
        <v>728</v>
      </c>
      <c r="D211" s="24" t="s">
        <v>729</v>
      </c>
      <c r="E211" s="24" t="s">
        <v>529</v>
      </c>
      <c r="F211" s="46">
        <v>0.45788000000000001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0.45788000000000001</v>
      </c>
      <c r="S211" s="43">
        <v>0</v>
      </c>
    </row>
    <row r="212" spans="1:19" outlineLevel="2">
      <c r="A212" s="24" t="s">
        <v>598</v>
      </c>
      <c r="B212" s="24" t="s">
        <v>545</v>
      </c>
      <c r="C212" s="24" t="s">
        <v>730</v>
      </c>
      <c r="D212" s="24" t="s">
        <v>731</v>
      </c>
      <c r="E212" s="24" t="s">
        <v>529</v>
      </c>
      <c r="F212" s="46">
        <v>-152.65156999999999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-152.65156999999999</v>
      </c>
      <c r="S212" s="43">
        <v>0</v>
      </c>
    </row>
    <row r="213" spans="1:19" outlineLevel="2">
      <c r="A213" s="24" t="s">
        <v>598</v>
      </c>
      <c r="B213" s="24" t="s">
        <v>545</v>
      </c>
      <c r="C213" s="24" t="s">
        <v>732</v>
      </c>
      <c r="D213" s="24" t="s">
        <v>733</v>
      </c>
      <c r="E213" s="24" t="s">
        <v>529</v>
      </c>
      <c r="F213" s="46">
        <v>116.65282999999999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116.65282999999999</v>
      </c>
      <c r="S213" s="43">
        <v>0</v>
      </c>
    </row>
    <row r="214" spans="1:19" ht="13.5" outlineLevel="1" thickBot="1">
      <c r="A214" s="30" t="s">
        <v>961</v>
      </c>
      <c r="B214" s="30"/>
      <c r="C214" s="30"/>
      <c r="D214" s="30"/>
      <c r="E214" s="30"/>
      <c r="F214" s="47">
        <f t="shared" ref="F214:S214" si="11">SUBTOTAL(9,F183:F213)</f>
        <v>137350.07571999999</v>
      </c>
      <c r="G214" s="44">
        <f t="shared" si="11"/>
        <v>13461.312549999999</v>
      </c>
      <c r="H214" s="44">
        <f t="shared" si="11"/>
        <v>24637.37961</v>
      </c>
      <c r="I214" s="44">
        <f t="shared" si="11"/>
        <v>14118.31625</v>
      </c>
      <c r="J214" s="44">
        <f t="shared" si="11"/>
        <v>0</v>
      </c>
      <c r="K214" s="44">
        <f t="shared" si="11"/>
        <v>0</v>
      </c>
      <c r="L214" s="44">
        <f t="shared" si="11"/>
        <v>2231.2197299999998</v>
      </c>
      <c r="M214" s="44">
        <f t="shared" si="11"/>
        <v>1790.8201799999999</v>
      </c>
      <c r="N214" s="44">
        <f t="shared" si="11"/>
        <v>18878.097320000001</v>
      </c>
      <c r="O214" s="44">
        <f t="shared" si="11"/>
        <v>64041.602830000003</v>
      </c>
      <c r="P214" s="44">
        <f t="shared" si="11"/>
        <v>440.39954999999998</v>
      </c>
      <c r="Q214" s="44">
        <f t="shared" si="11"/>
        <v>0</v>
      </c>
      <c r="R214" s="44">
        <f t="shared" si="11"/>
        <v>-17.852570000000014</v>
      </c>
      <c r="S214" s="44">
        <f t="shared" si="11"/>
        <v>0</v>
      </c>
    </row>
    <row r="215" spans="1:19" outlineLevel="2">
      <c r="A215" s="28" t="s">
        <v>599</v>
      </c>
      <c r="B215" s="28" t="s">
        <v>546</v>
      </c>
      <c r="C215" s="28" t="s">
        <v>734</v>
      </c>
      <c r="D215" s="28" t="s">
        <v>735</v>
      </c>
      <c r="E215" s="28" t="s">
        <v>536</v>
      </c>
      <c r="F215" s="48">
        <v>446.30229000000003</v>
      </c>
      <c r="G215" s="45">
        <v>446.30229000000003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</row>
    <row r="216" spans="1:19" outlineLevel="2">
      <c r="A216" s="24" t="s">
        <v>599</v>
      </c>
      <c r="B216" s="24" t="s">
        <v>546</v>
      </c>
      <c r="C216" s="24" t="s">
        <v>734</v>
      </c>
      <c r="D216" s="24" t="s">
        <v>735</v>
      </c>
      <c r="E216" s="24" t="s">
        <v>537</v>
      </c>
      <c r="F216" s="46">
        <v>488.57157000000001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488.57157000000001</v>
      </c>
      <c r="P216" s="43">
        <v>0</v>
      </c>
      <c r="Q216" s="43">
        <v>0</v>
      </c>
      <c r="R216" s="43">
        <v>0</v>
      </c>
      <c r="S216" s="43">
        <v>0</v>
      </c>
    </row>
    <row r="217" spans="1:19" outlineLevel="2">
      <c r="A217" s="24" t="s">
        <v>599</v>
      </c>
      <c r="B217" s="24" t="s">
        <v>546</v>
      </c>
      <c r="C217" s="24" t="s">
        <v>734</v>
      </c>
      <c r="D217" s="24" t="s">
        <v>735</v>
      </c>
      <c r="E217" s="24" t="s">
        <v>524</v>
      </c>
      <c r="F217" s="46">
        <v>5964.8741</v>
      </c>
      <c r="G217" s="43">
        <v>0</v>
      </c>
      <c r="H217" s="43">
        <v>5964.8741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</row>
    <row r="218" spans="1:19" outlineLevel="2">
      <c r="A218" s="24" t="s">
        <v>599</v>
      </c>
      <c r="B218" s="24" t="s">
        <v>546</v>
      </c>
      <c r="C218" s="24" t="s">
        <v>734</v>
      </c>
      <c r="D218" s="24" t="s">
        <v>735</v>
      </c>
      <c r="E218" s="24" t="s">
        <v>527</v>
      </c>
      <c r="F218" s="46">
        <v>9689.5530699999999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9689.5530699999999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</row>
    <row r="219" spans="1:19" outlineLevel="2">
      <c r="A219" s="24" t="s">
        <v>599</v>
      </c>
      <c r="B219" s="24" t="s">
        <v>546</v>
      </c>
      <c r="C219" s="24" t="s">
        <v>734</v>
      </c>
      <c r="D219" s="24" t="s">
        <v>735</v>
      </c>
      <c r="E219" s="24" t="s">
        <v>533</v>
      </c>
      <c r="F219" s="46">
        <v>1316.3086800000001</v>
      </c>
      <c r="G219" s="43">
        <v>0</v>
      </c>
      <c r="H219" s="43">
        <v>0</v>
      </c>
      <c r="I219" s="43">
        <v>1316.3086800000001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</row>
    <row r="220" spans="1:19" outlineLevel="2">
      <c r="A220" s="24" t="s">
        <v>599</v>
      </c>
      <c r="B220" s="24" t="s">
        <v>546</v>
      </c>
      <c r="C220" s="24" t="s">
        <v>734</v>
      </c>
      <c r="D220" s="24" t="s">
        <v>735</v>
      </c>
      <c r="E220" s="24" t="s">
        <v>534</v>
      </c>
      <c r="F220" s="46">
        <v>1739.58548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1739.58548</v>
      </c>
      <c r="M220" s="43">
        <v>1739.58548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</row>
    <row r="221" spans="1:19" outlineLevel="2">
      <c r="A221" s="24" t="s">
        <v>599</v>
      </c>
      <c r="B221" s="24" t="s">
        <v>546</v>
      </c>
      <c r="C221" s="24" t="s">
        <v>734</v>
      </c>
      <c r="D221" s="24" t="s">
        <v>735</v>
      </c>
      <c r="E221" s="24" t="s">
        <v>538</v>
      </c>
      <c r="F221" s="46">
        <v>414.14746000000002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414.14746000000002</v>
      </c>
      <c r="M221" s="43">
        <v>0</v>
      </c>
      <c r="N221" s="43">
        <v>0</v>
      </c>
      <c r="O221" s="43">
        <v>0</v>
      </c>
      <c r="P221" s="43">
        <v>414.14746000000002</v>
      </c>
      <c r="Q221" s="43">
        <v>0</v>
      </c>
      <c r="R221" s="43">
        <v>0</v>
      </c>
      <c r="S221" s="43">
        <v>0</v>
      </c>
    </row>
    <row r="222" spans="1:19" outlineLevel="2">
      <c r="A222" s="24" t="s">
        <v>599</v>
      </c>
      <c r="B222" s="24" t="s">
        <v>546</v>
      </c>
      <c r="C222" s="24" t="s">
        <v>736</v>
      </c>
      <c r="D222" s="24" t="s">
        <v>737</v>
      </c>
      <c r="E222" s="24" t="s">
        <v>524</v>
      </c>
      <c r="F222" s="46">
        <v>-3.63E-3</v>
      </c>
      <c r="G222" s="43">
        <v>0</v>
      </c>
      <c r="H222" s="43">
        <v>-3.63E-3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</row>
    <row r="223" spans="1:19" outlineLevel="2">
      <c r="A223" s="24" t="s">
        <v>599</v>
      </c>
      <c r="B223" s="24" t="s">
        <v>546</v>
      </c>
      <c r="C223" s="24" t="s">
        <v>738</v>
      </c>
      <c r="D223" s="24" t="s">
        <v>739</v>
      </c>
      <c r="E223" s="24" t="s">
        <v>536</v>
      </c>
      <c r="F223" s="46">
        <v>-2.5182799999999999</v>
      </c>
      <c r="G223" s="43">
        <v>-2.5182799999999999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</row>
    <row r="224" spans="1:19" outlineLevel="2">
      <c r="A224" s="24" t="s">
        <v>599</v>
      </c>
      <c r="B224" s="24" t="s">
        <v>546</v>
      </c>
      <c r="C224" s="24" t="s">
        <v>738</v>
      </c>
      <c r="D224" s="24" t="s">
        <v>739</v>
      </c>
      <c r="E224" s="24" t="s">
        <v>524</v>
      </c>
      <c r="F224" s="46">
        <v>-22.888100000000001</v>
      </c>
      <c r="G224" s="43">
        <v>0</v>
      </c>
      <c r="H224" s="43">
        <v>-22.888100000000001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</row>
    <row r="225" spans="1:19" outlineLevel="2">
      <c r="A225" s="24" t="s">
        <v>599</v>
      </c>
      <c r="B225" s="24" t="s">
        <v>546</v>
      </c>
      <c r="C225" s="24" t="s">
        <v>738</v>
      </c>
      <c r="D225" s="24" t="s">
        <v>739</v>
      </c>
      <c r="E225" s="24" t="s">
        <v>527</v>
      </c>
      <c r="F225" s="46">
        <v>-20.593409999999999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-20.593409999999999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</row>
    <row r="226" spans="1:19" outlineLevel="2">
      <c r="A226" s="24" t="s">
        <v>599</v>
      </c>
      <c r="B226" s="24" t="s">
        <v>546</v>
      </c>
      <c r="C226" s="24" t="s">
        <v>738</v>
      </c>
      <c r="D226" s="24" t="s">
        <v>739</v>
      </c>
      <c r="E226" s="24" t="s">
        <v>533</v>
      </c>
      <c r="F226" s="46">
        <v>-59.531260000000003</v>
      </c>
      <c r="G226" s="43">
        <v>0</v>
      </c>
      <c r="H226" s="43">
        <v>0</v>
      </c>
      <c r="I226" s="43">
        <v>-59.531260000000003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</row>
    <row r="227" spans="1:19" outlineLevel="2">
      <c r="A227" s="24" t="s">
        <v>599</v>
      </c>
      <c r="B227" s="24" t="s">
        <v>546</v>
      </c>
      <c r="C227" s="24" t="s">
        <v>738</v>
      </c>
      <c r="D227" s="24" t="s">
        <v>739</v>
      </c>
      <c r="E227" s="24" t="s">
        <v>538</v>
      </c>
      <c r="F227" s="46">
        <v>-6.6119999999999998E-2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-6.6119999999999998E-2</v>
      </c>
      <c r="M227" s="43">
        <v>0</v>
      </c>
      <c r="N227" s="43">
        <v>0</v>
      </c>
      <c r="O227" s="43">
        <v>0</v>
      </c>
      <c r="P227" s="43">
        <v>-6.6119999999999998E-2</v>
      </c>
      <c r="Q227" s="43">
        <v>0</v>
      </c>
      <c r="R227" s="43">
        <v>0</v>
      </c>
      <c r="S227" s="43">
        <v>0</v>
      </c>
    </row>
    <row r="228" spans="1:19" outlineLevel="2">
      <c r="A228" s="24" t="s">
        <v>599</v>
      </c>
      <c r="B228" s="24" t="s">
        <v>546</v>
      </c>
      <c r="C228" s="24" t="s">
        <v>740</v>
      </c>
      <c r="D228" s="24" t="s">
        <v>741</v>
      </c>
      <c r="E228" s="24" t="s">
        <v>536</v>
      </c>
      <c r="F228" s="46">
        <v>5</v>
      </c>
      <c r="G228" s="43">
        <v>5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</row>
    <row r="229" spans="1:19" outlineLevel="2">
      <c r="A229" s="24" t="s">
        <v>599</v>
      </c>
      <c r="B229" s="24" t="s">
        <v>546</v>
      </c>
      <c r="C229" s="24" t="s">
        <v>740</v>
      </c>
      <c r="D229" s="24" t="s">
        <v>741</v>
      </c>
      <c r="E229" s="24" t="s">
        <v>537</v>
      </c>
      <c r="F229" s="46">
        <v>-3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-3</v>
      </c>
      <c r="P229" s="43">
        <v>0</v>
      </c>
      <c r="Q229" s="43">
        <v>0</v>
      </c>
      <c r="R229" s="43">
        <v>0</v>
      </c>
      <c r="S229" s="43">
        <v>0</v>
      </c>
    </row>
    <row r="230" spans="1:19" outlineLevel="2">
      <c r="A230" s="24" t="s">
        <v>599</v>
      </c>
      <c r="B230" s="24" t="s">
        <v>546</v>
      </c>
      <c r="C230" s="24" t="s">
        <v>740</v>
      </c>
      <c r="D230" s="24" t="s">
        <v>741</v>
      </c>
      <c r="E230" s="24" t="s">
        <v>524</v>
      </c>
      <c r="F230" s="46">
        <v>-108</v>
      </c>
      <c r="G230" s="43">
        <v>0</v>
      </c>
      <c r="H230" s="43">
        <v>-108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</row>
    <row r="231" spans="1:19" outlineLevel="2">
      <c r="A231" s="24" t="s">
        <v>599</v>
      </c>
      <c r="B231" s="24" t="s">
        <v>546</v>
      </c>
      <c r="C231" s="24" t="s">
        <v>740</v>
      </c>
      <c r="D231" s="24" t="s">
        <v>741</v>
      </c>
      <c r="E231" s="24" t="s">
        <v>527</v>
      </c>
      <c r="F231" s="46">
        <v>-100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-100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</row>
    <row r="232" spans="1:19" outlineLevel="2">
      <c r="A232" s="24" t="s">
        <v>599</v>
      </c>
      <c r="B232" s="24" t="s">
        <v>546</v>
      </c>
      <c r="C232" s="24" t="s">
        <v>740</v>
      </c>
      <c r="D232" s="24" t="s">
        <v>741</v>
      </c>
      <c r="E232" s="24" t="s">
        <v>533</v>
      </c>
      <c r="F232" s="46">
        <v>123</v>
      </c>
      <c r="G232" s="43">
        <v>0</v>
      </c>
      <c r="H232" s="43">
        <v>0</v>
      </c>
      <c r="I232" s="43">
        <v>123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</row>
    <row r="233" spans="1:19" outlineLevel="2">
      <c r="A233" s="24" t="s">
        <v>599</v>
      </c>
      <c r="B233" s="24" t="s">
        <v>546</v>
      </c>
      <c r="C233" s="24" t="s">
        <v>740</v>
      </c>
      <c r="D233" s="24" t="s">
        <v>741</v>
      </c>
      <c r="E233" s="24" t="s">
        <v>534</v>
      </c>
      <c r="F233" s="46">
        <v>10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10</v>
      </c>
      <c r="M233" s="43">
        <v>10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</row>
    <row r="234" spans="1:19" outlineLevel="2">
      <c r="A234" s="24" t="s">
        <v>599</v>
      </c>
      <c r="B234" s="24" t="s">
        <v>546</v>
      </c>
      <c r="C234" s="24" t="s">
        <v>740</v>
      </c>
      <c r="D234" s="24" t="s">
        <v>741</v>
      </c>
      <c r="E234" s="24" t="s">
        <v>538</v>
      </c>
      <c r="F234" s="46">
        <v>1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1</v>
      </c>
      <c r="M234" s="43">
        <v>0</v>
      </c>
      <c r="N234" s="43">
        <v>0</v>
      </c>
      <c r="O234" s="43">
        <v>0</v>
      </c>
      <c r="P234" s="43">
        <v>1</v>
      </c>
      <c r="Q234" s="43">
        <v>0</v>
      </c>
      <c r="R234" s="43">
        <v>0</v>
      </c>
      <c r="S234" s="43">
        <v>0</v>
      </c>
    </row>
    <row r="235" spans="1:19" outlineLevel="2">
      <c r="A235" s="24" t="s">
        <v>599</v>
      </c>
      <c r="B235" s="24" t="s">
        <v>546</v>
      </c>
      <c r="C235" s="24" t="s">
        <v>742</v>
      </c>
      <c r="D235" s="24" t="s">
        <v>743</v>
      </c>
      <c r="E235" s="24" t="s">
        <v>529</v>
      </c>
      <c r="F235" s="46">
        <v>7.7731399999999997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7.7731399999999997</v>
      </c>
      <c r="S235" s="43">
        <v>0</v>
      </c>
    </row>
    <row r="236" spans="1:19" outlineLevel="2">
      <c r="A236" s="24" t="s">
        <v>599</v>
      </c>
      <c r="B236" s="24" t="s">
        <v>546</v>
      </c>
      <c r="C236" s="24" t="s">
        <v>744</v>
      </c>
      <c r="D236" s="24" t="s">
        <v>745</v>
      </c>
      <c r="E236" s="24" t="s">
        <v>536</v>
      </c>
      <c r="F236" s="46">
        <v>4.6412800000000001</v>
      </c>
      <c r="G236" s="43">
        <v>4.6412800000000001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</row>
    <row r="237" spans="1:19" outlineLevel="2">
      <c r="A237" s="24" t="s">
        <v>599</v>
      </c>
      <c r="B237" s="24" t="s">
        <v>546</v>
      </c>
      <c r="C237" s="24" t="s">
        <v>744</v>
      </c>
      <c r="D237" s="24" t="s">
        <v>745</v>
      </c>
      <c r="E237" s="24" t="s">
        <v>537</v>
      </c>
      <c r="F237" s="46">
        <v>9.8460099999999997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9.8460099999999997</v>
      </c>
      <c r="P237" s="43">
        <v>0</v>
      </c>
      <c r="Q237" s="43">
        <v>0</v>
      </c>
      <c r="R237" s="43">
        <v>0</v>
      </c>
      <c r="S237" s="43">
        <v>0</v>
      </c>
    </row>
    <row r="238" spans="1:19" outlineLevel="2">
      <c r="A238" s="24" t="s">
        <v>599</v>
      </c>
      <c r="B238" s="24" t="s">
        <v>546</v>
      </c>
      <c r="C238" s="24" t="s">
        <v>744</v>
      </c>
      <c r="D238" s="24" t="s">
        <v>745</v>
      </c>
      <c r="E238" s="24" t="s">
        <v>524</v>
      </c>
      <c r="F238" s="46">
        <v>151.39218</v>
      </c>
      <c r="G238" s="43">
        <v>0</v>
      </c>
      <c r="H238" s="43">
        <v>151.39218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</row>
    <row r="239" spans="1:19" outlineLevel="2">
      <c r="A239" s="24" t="s">
        <v>599</v>
      </c>
      <c r="B239" s="24" t="s">
        <v>546</v>
      </c>
      <c r="C239" s="24" t="s">
        <v>744</v>
      </c>
      <c r="D239" s="24" t="s">
        <v>745</v>
      </c>
      <c r="E239" s="24" t="s">
        <v>527</v>
      </c>
      <c r="F239" s="46">
        <v>272.44587999999999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272.44587999999999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</row>
    <row r="240" spans="1:19" outlineLevel="2">
      <c r="A240" s="24" t="s">
        <v>599</v>
      </c>
      <c r="B240" s="24" t="s">
        <v>546</v>
      </c>
      <c r="C240" s="24" t="s">
        <v>744</v>
      </c>
      <c r="D240" s="24" t="s">
        <v>745</v>
      </c>
      <c r="E240" s="24" t="s">
        <v>533</v>
      </c>
      <c r="F240" s="46">
        <v>29.53126</v>
      </c>
      <c r="G240" s="43">
        <v>0</v>
      </c>
      <c r="H240" s="43">
        <v>0</v>
      </c>
      <c r="I240" s="43">
        <v>29.53126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</row>
    <row r="241" spans="1:19" outlineLevel="2">
      <c r="A241" s="24" t="s">
        <v>599</v>
      </c>
      <c r="B241" s="24" t="s">
        <v>546</v>
      </c>
      <c r="C241" s="24" t="s">
        <v>744</v>
      </c>
      <c r="D241" s="24" t="s">
        <v>745</v>
      </c>
      <c r="E241" s="24" t="s">
        <v>534</v>
      </c>
      <c r="F241" s="46">
        <v>19.918209999999998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19.918209999999998</v>
      </c>
      <c r="M241" s="43">
        <v>19.918209999999998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</row>
    <row r="242" spans="1:19" outlineLevel="2">
      <c r="A242" s="24" t="s">
        <v>599</v>
      </c>
      <c r="B242" s="24" t="s">
        <v>546</v>
      </c>
      <c r="C242" s="24" t="s">
        <v>746</v>
      </c>
      <c r="D242" s="24" t="s">
        <v>747</v>
      </c>
      <c r="E242" s="24" t="s">
        <v>529</v>
      </c>
      <c r="F242" s="46">
        <v>-14.834540000000001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-14.834540000000001</v>
      </c>
      <c r="S242" s="43">
        <v>0</v>
      </c>
    </row>
    <row r="243" spans="1:19" outlineLevel="2">
      <c r="A243" s="24" t="s">
        <v>599</v>
      </c>
      <c r="B243" s="24" t="s">
        <v>546</v>
      </c>
      <c r="C243" s="24" t="s">
        <v>748</v>
      </c>
      <c r="D243" s="24" t="s">
        <v>749</v>
      </c>
      <c r="E243" s="24" t="s">
        <v>529</v>
      </c>
      <c r="F243" s="46">
        <v>-754.92105000000004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-754.92105000000004</v>
      </c>
      <c r="S243" s="43">
        <v>0</v>
      </c>
    </row>
    <row r="244" spans="1:19" ht="13.5" outlineLevel="1" thickBot="1">
      <c r="A244" s="30" t="s">
        <v>962</v>
      </c>
      <c r="B244" s="30"/>
      <c r="C244" s="30"/>
      <c r="D244" s="30"/>
      <c r="E244" s="30"/>
      <c r="F244" s="47">
        <f t="shared" ref="F244:S244" si="12">SUBTOTAL(9,F215:F243)</f>
        <v>19607.534219999998</v>
      </c>
      <c r="G244" s="44">
        <f t="shared" si="12"/>
        <v>453.42529000000002</v>
      </c>
      <c r="H244" s="44">
        <f t="shared" si="12"/>
        <v>5985.3745499999995</v>
      </c>
      <c r="I244" s="44">
        <f t="shared" si="12"/>
        <v>1409.3086800000001</v>
      </c>
      <c r="J244" s="44">
        <f t="shared" si="12"/>
        <v>0</v>
      </c>
      <c r="K244" s="44">
        <f t="shared" si="12"/>
        <v>0</v>
      </c>
      <c r="L244" s="44">
        <f t="shared" si="12"/>
        <v>2184.5850299999997</v>
      </c>
      <c r="M244" s="44">
        <f t="shared" si="12"/>
        <v>1769.50369</v>
      </c>
      <c r="N244" s="44">
        <f t="shared" si="12"/>
        <v>9841.4055399999997</v>
      </c>
      <c r="O244" s="44">
        <f t="shared" si="12"/>
        <v>495.41757999999999</v>
      </c>
      <c r="P244" s="44">
        <f t="shared" si="12"/>
        <v>415.08134000000001</v>
      </c>
      <c r="Q244" s="44">
        <f t="shared" si="12"/>
        <v>0</v>
      </c>
      <c r="R244" s="44">
        <f t="shared" si="12"/>
        <v>-761.98245000000009</v>
      </c>
      <c r="S244" s="44">
        <f t="shared" si="12"/>
        <v>0</v>
      </c>
    </row>
    <row r="245" spans="1:19" outlineLevel="2">
      <c r="A245" s="28" t="s">
        <v>600</v>
      </c>
      <c r="B245" s="28" t="s">
        <v>547</v>
      </c>
      <c r="C245" s="28" t="s">
        <v>750</v>
      </c>
      <c r="D245" s="28" t="s">
        <v>751</v>
      </c>
      <c r="E245" s="28" t="s">
        <v>527</v>
      </c>
      <c r="F245" s="48">
        <v>16650.56539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16650.56539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</row>
    <row r="246" spans="1:19" outlineLevel="2">
      <c r="A246" s="24" t="s">
        <v>600</v>
      </c>
      <c r="B246" s="24" t="s">
        <v>547</v>
      </c>
      <c r="C246" s="24" t="s">
        <v>752</v>
      </c>
      <c r="D246" s="24" t="s">
        <v>753</v>
      </c>
      <c r="E246" s="24" t="s">
        <v>527</v>
      </c>
      <c r="F246" s="46">
        <v>-28.451260000000001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-28.451260000000001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</row>
    <row r="247" spans="1:19" outlineLevel="2">
      <c r="A247" s="24" t="s">
        <v>600</v>
      </c>
      <c r="B247" s="24" t="s">
        <v>547</v>
      </c>
      <c r="C247" s="24" t="s">
        <v>754</v>
      </c>
      <c r="D247" s="24" t="s">
        <v>755</v>
      </c>
      <c r="E247" s="24" t="s">
        <v>527</v>
      </c>
      <c r="F247" s="46">
        <v>-78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-78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</row>
    <row r="248" spans="1:19" outlineLevel="2">
      <c r="A248" s="24" t="s">
        <v>600</v>
      </c>
      <c r="B248" s="24" t="s">
        <v>547</v>
      </c>
      <c r="C248" s="24" t="s">
        <v>756</v>
      </c>
      <c r="D248" s="24" t="s">
        <v>757</v>
      </c>
      <c r="E248" s="24" t="s">
        <v>529</v>
      </c>
      <c r="F248" s="46">
        <v>2.7543899999999999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2.7543899999999999</v>
      </c>
      <c r="S248" s="43">
        <v>0</v>
      </c>
    </row>
    <row r="249" spans="1:19" outlineLevel="2">
      <c r="A249" s="24" t="s">
        <v>600</v>
      </c>
      <c r="B249" s="24" t="s">
        <v>547</v>
      </c>
      <c r="C249" s="24" t="s">
        <v>758</v>
      </c>
      <c r="D249" s="24" t="s">
        <v>759</v>
      </c>
      <c r="E249" s="24" t="s">
        <v>527</v>
      </c>
      <c r="F249" s="46">
        <v>484.47365000000002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484.47365000000002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</row>
    <row r="250" spans="1:19" outlineLevel="2">
      <c r="A250" s="24" t="s">
        <v>600</v>
      </c>
      <c r="B250" s="24" t="s">
        <v>547</v>
      </c>
      <c r="C250" s="24" t="s">
        <v>760</v>
      </c>
      <c r="D250" s="24" t="s">
        <v>761</v>
      </c>
      <c r="E250" s="24" t="s">
        <v>529</v>
      </c>
      <c r="F250" s="46">
        <v>-9.8118099999999995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-9.8118099999999995</v>
      </c>
      <c r="S250" s="43">
        <v>0</v>
      </c>
    </row>
    <row r="251" spans="1:19" outlineLevel="2">
      <c r="A251" s="24" t="s">
        <v>600</v>
      </c>
      <c r="B251" s="24" t="s">
        <v>547</v>
      </c>
      <c r="C251" s="24" t="s">
        <v>762</v>
      </c>
      <c r="D251" s="24" t="s">
        <v>763</v>
      </c>
      <c r="E251" s="24" t="s">
        <v>529</v>
      </c>
      <c r="F251" s="46">
        <v>0.47467999999999999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0.47467999999999999</v>
      </c>
      <c r="S251" s="43">
        <v>0</v>
      </c>
    </row>
    <row r="252" spans="1:19" ht="13.5" outlineLevel="1" thickBot="1">
      <c r="A252" s="30" t="s">
        <v>963</v>
      </c>
      <c r="B252" s="30"/>
      <c r="C252" s="30"/>
      <c r="D252" s="30"/>
      <c r="E252" s="30"/>
      <c r="F252" s="47">
        <f t="shared" ref="F252:S252" si="13">SUBTOTAL(9,F245:F251)</f>
        <v>17022.005039999996</v>
      </c>
      <c r="G252" s="44">
        <f t="shared" si="13"/>
        <v>0</v>
      </c>
      <c r="H252" s="44">
        <f t="shared" si="13"/>
        <v>0</v>
      </c>
      <c r="I252" s="44">
        <f t="shared" si="13"/>
        <v>0</v>
      </c>
      <c r="J252" s="44">
        <f t="shared" si="13"/>
        <v>0</v>
      </c>
      <c r="K252" s="44">
        <f t="shared" si="13"/>
        <v>0</v>
      </c>
      <c r="L252" s="44">
        <f t="shared" si="13"/>
        <v>0</v>
      </c>
      <c r="M252" s="44">
        <f t="shared" si="13"/>
        <v>0</v>
      </c>
      <c r="N252" s="44">
        <f t="shared" si="13"/>
        <v>17028.587779999998</v>
      </c>
      <c r="O252" s="44">
        <f t="shared" si="13"/>
        <v>0</v>
      </c>
      <c r="P252" s="44">
        <f t="shared" si="13"/>
        <v>0</v>
      </c>
      <c r="Q252" s="44">
        <f t="shared" si="13"/>
        <v>0</v>
      </c>
      <c r="R252" s="44">
        <f t="shared" si="13"/>
        <v>-6.5827399999999994</v>
      </c>
      <c r="S252" s="44">
        <f t="shared" si="13"/>
        <v>0</v>
      </c>
    </row>
    <row r="253" spans="1:19" outlineLevel="2">
      <c r="A253" s="28" t="s">
        <v>601</v>
      </c>
      <c r="B253" s="28" t="s">
        <v>548</v>
      </c>
      <c r="C253" s="28" t="s">
        <v>764</v>
      </c>
      <c r="D253" s="28" t="s">
        <v>765</v>
      </c>
      <c r="E253" s="28" t="s">
        <v>524</v>
      </c>
      <c r="F253" s="48">
        <v>1076.11625</v>
      </c>
      <c r="G253" s="45">
        <v>0</v>
      </c>
      <c r="H253" s="45">
        <v>1076.11625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</row>
    <row r="254" spans="1:19" outlineLevel="2">
      <c r="A254" s="24" t="s">
        <v>601</v>
      </c>
      <c r="B254" s="24" t="s">
        <v>548</v>
      </c>
      <c r="C254" s="24" t="s">
        <v>766</v>
      </c>
      <c r="D254" s="24" t="s">
        <v>767</v>
      </c>
      <c r="E254" s="24" t="s">
        <v>64</v>
      </c>
      <c r="F254" s="46">
        <v>5977.9684299999999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5977.9684299999999</v>
      </c>
      <c r="R254" s="43">
        <v>0</v>
      </c>
      <c r="S254" s="43">
        <v>0</v>
      </c>
    </row>
    <row r="255" spans="1:19" outlineLevel="2">
      <c r="A255" s="24" t="s">
        <v>601</v>
      </c>
      <c r="B255" s="24" t="s">
        <v>548</v>
      </c>
      <c r="C255" s="24" t="s">
        <v>768</v>
      </c>
      <c r="D255" s="24" t="s">
        <v>769</v>
      </c>
      <c r="E255" s="24" t="s">
        <v>64</v>
      </c>
      <c r="F255" s="46">
        <v>4197.5781900000002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4197.5781900000002</v>
      </c>
      <c r="R255" s="43">
        <v>0</v>
      </c>
      <c r="S255" s="43">
        <v>0</v>
      </c>
    </row>
    <row r="256" spans="1:19" outlineLevel="2">
      <c r="A256" s="24" t="s">
        <v>601</v>
      </c>
      <c r="B256" s="24" t="s">
        <v>548</v>
      </c>
      <c r="C256" s="24" t="s">
        <v>770</v>
      </c>
      <c r="D256" s="24" t="s">
        <v>771</v>
      </c>
      <c r="E256" s="24" t="s">
        <v>534</v>
      </c>
      <c r="F256" s="46">
        <v>20.88908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20.88908</v>
      </c>
      <c r="M256" s="43">
        <v>20.88908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</row>
    <row r="257" spans="1:19" ht="13.5" outlineLevel="1" thickBot="1">
      <c r="A257" s="30" t="s">
        <v>964</v>
      </c>
      <c r="B257" s="30"/>
      <c r="C257" s="30"/>
      <c r="D257" s="30"/>
      <c r="E257" s="30"/>
      <c r="F257" s="47">
        <f t="shared" ref="F257:S257" si="14">SUBTOTAL(9,F253:F256)</f>
        <v>11272.551950000001</v>
      </c>
      <c r="G257" s="44">
        <f t="shared" si="14"/>
        <v>0</v>
      </c>
      <c r="H257" s="44">
        <f t="shared" si="14"/>
        <v>1076.11625</v>
      </c>
      <c r="I257" s="44">
        <f t="shared" si="14"/>
        <v>0</v>
      </c>
      <c r="J257" s="44">
        <f t="shared" si="14"/>
        <v>0</v>
      </c>
      <c r="K257" s="44">
        <f t="shared" si="14"/>
        <v>0</v>
      </c>
      <c r="L257" s="44">
        <f t="shared" si="14"/>
        <v>20.88908</v>
      </c>
      <c r="M257" s="44">
        <f t="shared" si="14"/>
        <v>20.88908</v>
      </c>
      <c r="N257" s="44">
        <f t="shared" si="14"/>
        <v>0</v>
      </c>
      <c r="O257" s="44">
        <f t="shared" si="14"/>
        <v>0</v>
      </c>
      <c r="P257" s="44">
        <f t="shared" si="14"/>
        <v>0</v>
      </c>
      <c r="Q257" s="44">
        <f t="shared" si="14"/>
        <v>10175.546620000001</v>
      </c>
      <c r="R257" s="44">
        <f t="shared" si="14"/>
        <v>0</v>
      </c>
      <c r="S257" s="44">
        <f t="shared" si="14"/>
        <v>0</v>
      </c>
    </row>
    <row r="258" spans="1:19" outlineLevel="2">
      <c r="A258" s="28" t="s">
        <v>602</v>
      </c>
      <c r="B258" s="28" t="s">
        <v>549</v>
      </c>
      <c r="C258" s="28" t="s">
        <v>772</v>
      </c>
      <c r="D258" s="28" t="s">
        <v>549</v>
      </c>
      <c r="E258" s="28" t="s">
        <v>532</v>
      </c>
      <c r="F258" s="48">
        <v>110393.933999999</v>
      </c>
      <c r="G258" s="45">
        <v>1733.6908021712813</v>
      </c>
      <c r="H258" s="45">
        <v>28726.689712179093</v>
      </c>
      <c r="I258" s="45">
        <v>8673.9321485670207</v>
      </c>
      <c r="J258" s="45">
        <v>0</v>
      </c>
      <c r="K258" s="45">
        <v>0</v>
      </c>
      <c r="L258" s="45">
        <v>17626.155790697274</v>
      </c>
      <c r="M258" s="45">
        <v>13896.366592606537</v>
      </c>
      <c r="N258" s="45">
        <v>47059.076310962169</v>
      </c>
      <c r="O258" s="45">
        <v>6154.5859310937103</v>
      </c>
      <c r="P258" s="45">
        <v>3729.789198090738</v>
      </c>
      <c r="Q258" s="45">
        <v>419.80330432846171</v>
      </c>
      <c r="R258" s="45">
        <v>0</v>
      </c>
      <c r="S258" s="45">
        <v>0</v>
      </c>
    </row>
    <row r="259" spans="1:19" ht="13.5" outlineLevel="1" thickBot="1">
      <c r="A259" s="30" t="s">
        <v>965</v>
      </c>
      <c r="B259" s="30"/>
      <c r="C259" s="30"/>
      <c r="D259" s="30"/>
      <c r="E259" s="30"/>
      <c r="F259" s="47">
        <f t="shared" ref="F259:S259" si="15">SUBTOTAL(9,F258:F258)</f>
        <v>110393.933999999</v>
      </c>
      <c r="G259" s="44">
        <f t="shared" si="15"/>
        <v>1733.6908021712813</v>
      </c>
      <c r="H259" s="44">
        <f t="shared" si="15"/>
        <v>28726.689712179093</v>
      </c>
      <c r="I259" s="44">
        <f t="shared" si="15"/>
        <v>8673.9321485670207</v>
      </c>
      <c r="J259" s="44">
        <f t="shared" si="15"/>
        <v>0</v>
      </c>
      <c r="K259" s="44">
        <f t="shared" si="15"/>
        <v>0</v>
      </c>
      <c r="L259" s="44">
        <f t="shared" si="15"/>
        <v>17626.155790697274</v>
      </c>
      <c r="M259" s="44">
        <f t="shared" si="15"/>
        <v>13896.366592606537</v>
      </c>
      <c r="N259" s="44">
        <f t="shared" si="15"/>
        <v>47059.076310962169</v>
      </c>
      <c r="O259" s="44">
        <f t="shared" si="15"/>
        <v>6154.5859310937103</v>
      </c>
      <c r="P259" s="44">
        <f t="shared" si="15"/>
        <v>3729.789198090738</v>
      </c>
      <c r="Q259" s="44">
        <f t="shared" si="15"/>
        <v>419.80330432846171</v>
      </c>
      <c r="R259" s="44">
        <f t="shared" si="15"/>
        <v>0</v>
      </c>
      <c r="S259" s="44">
        <f t="shared" si="15"/>
        <v>0</v>
      </c>
    </row>
    <row r="260" spans="1:19" outlineLevel="2">
      <c r="A260" s="28" t="s">
        <v>603</v>
      </c>
      <c r="B260" s="28" t="s">
        <v>550</v>
      </c>
      <c r="C260" s="28" t="s">
        <v>773</v>
      </c>
      <c r="D260" s="28" t="s">
        <v>774</v>
      </c>
      <c r="E260" s="28" t="s">
        <v>532</v>
      </c>
      <c r="F260" s="48">
        <v>361813.50179000001</v>
      </c>
      <c r="G260" s="45">
        <v>5682.1305068692554</v>
      </c>
      <c r="H260" s="45">
        <v>94151.044563720134</v>
      </c>
      <c r="I260" s="45">
        <v>28428.607000833224</v>
      </c>
      <c r="J260" s="45">
        <v>0</v>
      </c>
      <c r="K260" s="45">
        <v>0</v>
      </c>
      <c r="L260" s="45">
        <v>57769.307774902969</v>
      </c>
      <c r="M260" s="45">
        <v>45545.012093042969</v>
      </c>
      <c r="N260" s="45">
        <v>154235.00707087957</v>
      </c>
      <c r="O260" s="45">
        <v>20171.509494321519</v>
      </c>
      <c r="P260" s="45">
        <v>12224.295681860001</v>
      </c>
      <c r="Q260" s="45">
        <v>1375.8953784733785</v>
      </c>
      <c r="R260" s="45">
        <v>0</v>
      </c>
      <c r="S260" s="45">
        <v>0</v>
      </c>
    </row>
    <row r="261" spans="1:19" outlineLevel="2">
      <c r="A261" s="24" t="s">
        <v>603</v>
      </c>
      <c r="B261" s="24" t="s">
        <v>550</v>
      </c>
      <c r="C261" s="24" t="s">
        <v>775</v>
      </c>
      <c r="D261" s="24" t="s">
        <v>776</v>
      </c>
      <c r="E261" s="24" t="s">
        <v>532</v>
      </c>
      <c r="F261" s="46">
        <v>150.17150000000001</v>
      </c>
      <c r="G261" s="43">
        <v>2.3583809260594601</v>
      </c>
      <c r="H261" s="43">
        <v>39.077600804701298</v>
      </c>
      <c r="I261" s="43">
        <v>11.799356671613355</v>
      </c>
      <c r="J261" s="43">
        <v>0</v>
      </c>
      <c r="K261" s="43">
        <v>0</v>
      </c>
      <c r="L261" s="43">
        <v>23.977279895856597</v>
      </c>
      <c r="M261" s="43">
        <v>18.90355873866794</v>
      </c>
      <c r="N261" s="43">
        <v>64.015583303985878</v>
      </c>
      <c r="O261" s="43">
        <v>8.3722299555992574</v>
      </c>
      <c r="P261" s="43">
        <v>5.0737211571886576</v>
      </c>
      <c r="Q261" s="43">
        <v>0.57106844218417074</v>
      </c>
      <c r="R261" s="43">
        <v>0</v>
      </c>
      <c r="S261" s="43">
        <v>0</v>
      </c>
    </row>
    <row r="262" spans="1:19" outlineLevel="2">
      <c r="A262" s="24" t="s">
        <v>603</v>
      </c>
      <c r="B262" s="24" t="s">
        <v>550</v>
      </c>
      <c r="C262" s="24" t="s">
        <v>777</v>
      </c>
      <c r="D262" s="24" t="s">
        <v>778</v>
      </c>
      <c r="E262" s="24" t="s">
        <v>532</v>
      </c>
      <c r="F262" s="46">
        <v>-2046.06575</v>
      </c>
      <c r="G262" s="43">
        <v>-32.13261130283405</v>
      </c>
      <c r="H262" s="43">
        <v>-532.42686261155916</v>
      </c>
      <c r="I262" s="43">
        <v>-160.76458953810862</v>
      </c>
      <c r="J262" s="43">
        <v>0</v>
      </c>
      <c r="K262" s="43">
        <v>0</v>
      </c>
      <c r="L262" s="43">
        <v>-326.68709557456469</v>
      </c>
      <c r="M262" s="43">
        <v>-257.55835220598891</v>
      </c>
      <c r="N262" s="43">
        <v>-872.20339721290225</v>
      </c>
      <c r="O262" s="43">
        <v>-114.07046585587587</v>
      </c>
      <c r="P262" s="43">
        <v>-69.128743368575783</v>
      </c>
      <c r="Q262" s="43">
        <v>-7.7807279041554942</v>
      </c>
      <c r="R262" s="43">
        <v>0</v>
      </c>
      <c r="S262" s="43">
        <v>0</v>
      </c>
    </row>
    <row r="263" spans="1:19" outlineLevel="2">
      <c r="A263" s="24" t="s">
        <v>603</v>
      </c>
      <c r="B263" s="24" t="s">
        <v>550</v>
      </c>
      <c r="C263" s="24" t="s">
        <v>779</v>
      </c>
      <c r="D263" s="24" t="s">
        <v>780</v>
      </c>
      <c r="E263" s="24" t="s">
        <v>532</v>
      </c>
      <c r="F263" s="46">
        <v>-163624.69279</v>
      </c>
      <c r="G263" s="43">
        <v>-2569.6577213937057</v>
      </c>
      <c r="H263" s="43">
        <v>-42578.388220398054</v>
      </c>
      <c r="I263" s="43">
        <v>-12856.408243324278</v>
      </c>
      <c r="J263" s="43">
        <v>0</v>
      </c>
      <c r="K263" s="43">
        <v>0</v>
      </c>
      <c r="L263" s="43">
        <v>-26125.297122951946</v>
      </c>
      <c r="M263" s="43">
        <v>-20597.043988055397</v>
      </c>
      <c r="N263" s="43">
        <v>-69750.452994658393</v>
      </c>
      <c r="O263" s="43">
        <v>-9122.2605784197658</v>
      </c>
      <c r="P263" s="43">
        <v>-5528.2531348965513</v>
      </c>
      <c r="Q263" s="43">
        <v>-622.22790885386917</v>
      </c>
      <c r="R263" s="43">
        <v>0</v>
      </c>
      <c r="S263" s="43">
        <v>0</v>
      </c>
    </row>
    <row r="264" spans="1:19" outlineLevel="2">
      <c r="A264" s="24" t="s">
        <v>603</v>
      </c>
      <c r="B264" s="24" t="s">
        <v>550</v>
      </c>
      <c r="C264" s="24" t="s">
        <v>781</v>
      </c>
      <c r="D264" s="24" t="s">
        <v>782</v>
      </c>
      <c r="E264" s="24" t="s">
        <v>532</v>
      </c>
      <c r="F264" s="46">
        <v>1278.52249999999</v>
      </c>
      <c r="G264" s="43">
        <v>20.078663911180435</v>
      </c>
      <c r="H264" s="43">
        <v>332.69689571475493</v>
      </c>
      <c r="I264" s="43">
        <v>100.45676436729117</v>
      </c>
      <c r="J264" s="43">
        <v>0</v>
      </c>
      <c r="K264" s="43">
        <v>0</v>
      </c>
      <c r="L264" s="43">
        <v>204.13654944946325</v>
      </c>
      <c r="M264" s="43">
        <v>160.94015960057925</v>
      </c>
      <c r="N264" s="43">
        <v>545.01262626243761</v>
      </c>
      <c r="O264" s="43">
        <v>71.279066756392311</v>
      </c>
      <c r="P264" s="43">
        <v>43.19638984888401</v>
      </c>
      <c r="Q264" s="43">
        <v>4.861933538470387</v>
      </c>
      <c r="R264" s="43">
        <v>0</v>
      </c>
      <c r="S264" s="43">
        <v>0</v>
      </c>
    </row>
    <row r="265" spans="1:19" outlineLevel="2">
      <c r="A265" s="24" t="s">
        <v>603</v>
      </c>
      <c r="B265" s="24" t="s">
        <v>550</v>
      </c>
      <c r="C265" s="24" t="s">
        <v>783</v>
      </c>
      <c r="D265" s="24" t="s">
        <v>784</v>
      </c>
      <c r="E265" s="24" t="s">
        <v>532</v>
      </c>
      <c r="F265" s="46">
        <v>4684.3002000000097</v>
      </c>
      <c r="G265" s="43">
        <v>73.564985657175541</v>
      </c>
      <c r="H265" s="43">
        <v>1218.9477581630524</v>
      </c>
      <c r="I265" s="43">
        <v>368.05737984044828</v>
      </c>
      <c r="J265" s="43">
        <v>0</v>
      </c>
      <c r="K265" s="43">
        <v>0</v>
      </c>
      <c r="L265" s="43">
        <v>747.92338767087801</v>
      </c>
      <c r="M265" s="43">
        <v>589.65878332609145</v>
      </c>
      <c r="N265" s="43">
        <v>1996.8383459842803</v>
      </c>
      <c r="O265" s="43">
        <v>261.15500248355829</v>
      </c>
      <c r="P265" s="43">
        <v>158.26460434478653</v>
      </c>
      <c r="Q265" s="43">
        <v>17.813340200617326</v>
      </c>
      <c r="R265" s="43">
        <v>0</v>
      </c>
      <c r="S265" s="43">
        <v>0</v>
      </c>
    </row>
    <row r="266" spans="1:19" outlineLevel="2">
      <c r="A266" s="24" t="s">
        <v>603</v>
      </c>
      <c r="B266" s="24" t="s">
        <v>550</v>
      </c>
      <c r="C266" s="24" t="s">
        <v>785</v>
      </c>
      <c r="D266" s="24" t="s">
        <v>786</v>
      </c>
      <c r="E266" s="24" t="s">
        <v>532</v>
      </c>
      <c r="F266" s="46">
        <v>-528.69299999999998</v>
      </c>
      <c r="G266" s="43">
        <v>-8.3029035931661745</v>
      </c>
      <c r="H266" s="43">
        <v>-137.57639766693376</v>
      </c>
      <c r="I266" s="43">
        <v>-41.540753583637894</v>
      </c>
      <c r="J266" s="43">
        <v>0</v>
      </c>
      <c r="K266" s="43">
        <v>0</v>
      </c>
      <c r="L266" s="43">
        <v>-84.414286598856037</v>
      </c>
      <c r="M266" s="43">
        <v>-66.551770344057076</v>
      </c>
      <c r="N266" s="43">
        <v>-225.37292884291764</v>
      </c>
      <c r="O266" s="43">
        <v>-29.47522913412757</v>
      </c>
      <c r="P266" s="43">
        <v>-17.862516254798965</v>
      </c>
      <c r="Q266" s="43">
        <v>-2.0105005803609588</v>
      </c>
      <c r="R266" s="43">
        <v>0</v>
      </c>
      <c r="S266" s="43">
        <v>0</v>
      </c>
    </row>
    <row r="267" spans="1:19" ht="13.5" outlineLevel="1" thickBot="1">
      <c r="A267" s="30" t="s">
        <v>966</v>
      </c>
      <c r="B267" s="30"/>
      <c r="C267" s="30"/>
      <c r="D267" s="30"/>
      <c r="E267" s="30"/>
      <c r="F267" s="47">
        <f t="shared" ref="F267:S267" si="16">SUBTOTAL(9,F260:F266)</f>
        <v>201727.04444999999</v>
      </c>
      <c r="G267" s="44">
        <f t="shared" si="16"/>
        <v>3168.0393010739645</v>
      </c>
      <c r="H267" s="44">
        <f t="shared" si="16"/>
        <v>52493.37533772608</v>
      </c>
      <c r="I267" s="44">
        <f t="shared" si="16"/>
        <v>15850.20691526655</v>
      </c>
      <c r="J267" s="44">
        <f t="shared" si="16"/>
        <v>0</v>
      </c>
      <c r="K267" s="44">
        <f t="shared" si="16"/>
        <v>0</v>
      </c>
      <c r="L267" s="44">
        <f t="shared" si="16"/>
        <v>32208.946486793808</v>
      </c>
      <c r="M267" s="44">
        <f t="shared" si="16"/>
        <v>25393.360484102868</v>
      </c>
      <c r="N267" s="44">
        <f t="shared" si="16"/>
        <v>85992.844305716062</v>
      </c>
      <c r="O267" s="44">
        <f t="shared" si="16"/>
        <v>11246.5095201073</v>
      </c>
      <c r="P267" s="44">
        <f t="shared" si="16"/>
        <v>6815.5860026909349</v>
      </c>
      <c r="Q267" s="44">
        <f t="shared" si="16"/>
        <v>767.12258331626469</v>
      </c>
      <c r="R267" s="44">
        <f t="shared" si="16"/>
        <v>0</v>
      </c>
      <c r="S267" s="44">
        <f t="shared" si="16"/>
        <v>0</v>
      </c>
    </row>
    <row r="268" spans="1:19" outlineLevel="2">
      <c r="A268" s="28" t="s">
        <v>604</v>
      </c>
      <c r="B268" s="28" t="s">
        <v>551</v>
      </c>
      <c r="C268" s="28" t="s">
        <v>787</v>
      </c>
      <c r="D268" s="28" t="s">
        <v>788</v>
      </c>
      <c r="E268" s="28" t="s">
        <v>532</v>
      </c>
      <c r="F268" s="48">
        <v>-3070.79898000001</v>
      </c>
      <c r="G268" s="45">
        <v>-48.225620322064238</v>
      </c>
      <c r="H268" s="45">
        <v>-799.08275999057287</v>
      </c>
      <c r="I268" s="45">
        <v>-241.2804855238617</v>
      </c>
      <c r="J268" s="45">
        <v>0</v>
      </c>
      <c r="K268" s="45">
        <v>0</v>
      </c>
      <c r="L268" s="45">
        <v>-490.30213221131294</v>
      </c>
      <c r="M268" s="45">
        <v>-386.55156866031024</v>
      </c>
      <c r="N268" s="45">
        <v>-1309.0299285416042</v>
      </c>
      <c r="O268" s="45">
        <v>-171.20049548669175</v>
      </c>
      <c r="P268" s="45">
        <v>-103.75056355100268</v>
      </c>
      <c r="Q268" s="45">
        <v>-11.677557923902645</v>
      </c>
      <c r="R268" s="45">
        <v>0</v>
      </c>
      <c r="S268" s="45">
        <v>0</v>
      </c>
    </row>
    <row r="269" spans="1:19" ht="13.5" outlineLevel="1" thickBot="1">
      <c r="A269" s="30" t="s">
        <v>967</v>
      </c>
      <c r="B269" s="30"/>
      <c r="C269" s="30"/>
      <c r="D269" s="30"/>
      <c r="E269" s="30"/>
      <c r="F269" s="47">
        <f t="shared" ref="F269:S269" si="17">SUBTOTAL(9,F268:F268)</f>
        <v>-3070.79898000001</v>
      </c>
      <c r="G269" s="44">
        <f t="shared" si="17"/>
        <v>-48.225620322064238</v>
      </c>
      <c r="H269" s="44">
        <f t="shared" si="17"/>
        <v>-799.08275999057287</v>
      </c>
      <c r="I269" s="44">
        <f t="shared" si="17"/>
        <v>-241.2804855238617</v>
      </c>
      <c r="J269" s="44">
        <f t="shared" si="17"/>
        <v>0</v>
      </c>
      <c r="K269" s="44">
        <f t="shared" si="17"/>
        <v>0</v>
      </c>
      <c r="L269" s="44">
        <f t="shared" si="17"/>
        <v>-490.30213221131294</v>
      </c>
      <c r="M269" s="44">
        <f t="shared" si="17"/>
        <v>-386.55156866031024</v>
      </c>
      <c r="N269" s="44">
        <f t="shared" si="17"/>
        <v>-1309.0299285416042</v>
      </c>
      <c r="O269" s="44">
        <f t="shared" si="17"/>
        <v>-171.20049548669175</v>
      </c>
      <c r="P269" s="44">
        <f t="shared" si="17"/>
        <v>-103.75056355100268</v>
      </c>
      <c r="Q269" s="44">
        <f t="shared" si="17"/>
        <v>-11.677557923902645</v>
      </c>
      <c r="R269" s="44">
        <f t="shared" si="17"/>
        <v>0</v>
      </c>
      <c r="S269" s="44">
        <f t="shared" si="17"/>
        <v>0</v>
      </c>
    </row>
    <row r="270" spans="1:19" outlineLevel="2">
      <c r="A270" s="28" t="s">
        <v>605</v>
      </c>
      <c r="B270" s="28" t="s">
        <v>552</v>
      </c>
      <c r="C270" s="28" t="s">
        <v>789</v>
      </c>
      <c r="D270" s="28" t="s">
        <v>552</v>
      </c>
      <c r="E270" s="28" t="s">
        <v>532</v>
      </c>
      <c r="F270" s="48">
        <v>7030.1596600000003</v>
      </c>
      <c r="G270" s="45">
        <v>110.40573244121994</v>
      </c>
      <c r="H270" s="45">
        <v>1829.3868862386978</v>
      </c>
      <c r="I270" s="45">
        <v>552.37752360952686</v>
      </c>
      <c r="J270" s="45">
        <v>0</v>
      </c>
      <c r="K270" s="45">
        <v>0</v>
      </c>
      <c r="L270" s="45">
        <v>1122.4773401103407</v>
      </c>
      <c r="M270" s="45">
        <v>884.95510849278207</v>
      </c>
      <c r="N270" s="45">
        <v>2996.8387567218219</v>
      </c>
      <c r="O270" s="45">
        <v>391.93930471559179</v>
      </c>
      <c r="P270" s="45">
        <v>237.52223161755873</v>
      </c>
      <c r="Q270" s="45">
        <v>26.734116162801858</v>
      </c>
      <c r="R270" s="45">
        <v>0</v>
      </c>
      <c r="S270" s="45">
        <v>0</v>
      </c>
    </row>
    <row r="271" spans="1:19" outlineLevel="2">
      <c r="A271" s="24" t="s">
        <v>605</v>
      </c>
      <c r="B271" s="24" t="s">
        <v>552</v>
      </c>
      <c r="C271" s="24" t="s">
        <v>790</v>
      </c>
      <c r="D271" s="24" t="s">
        <v>791</v>
      </c>
      <c r="E271" s="24" t="s">
        <v>532</v>
      </c>
      <c r="F271" s="46">
        <v>1216.5399</v>
      </c>
      <c r="G271" s="43">
        <v>19.105252967109493</v>
      </c>
      <c r="H271" s="43">
        <v>316.56779465605149</v>
      </c>
      <c r="I271" s="43">
        <v>95.586633850956019</v>
      </c>
      <c r="J271" s="43">
        <v>0</v>
      </c>
      <c r="K271" s="43">
        <v>0</v>
      </c>
      <c r="L271" s="43">
        <v>194.2400368031044</v>
      </c>
      <c r="M271" s="43">
        <v>153.13780216341462</v>
      </c>
      <c r="N271" s="43">
        <v>518.5904869504044</v>
      </c>
      <c r="O271" s="43">
        <v>67.823467122334961</v>
      </c>
      <c r="P271" s="43">
        <v>41.102234639689783</v>
      </c>
      <c r="Q271" s="43">
        <v>4.6262276500393673</v>
      </c>
      <c r="R271" s="43">
        <v>0</v>
      </c>
      <c r="S271" s="43">
        <v>0</v>
      </c>
    </row>
    <row r="272" spans="1:19" ht="13.5" outlineLevel="1" thickBot="1">
      <c r="A272" s="30" t="s">
        <v>968</v>
      </c>
      <c r="B272" s="30"/>
      <c r="C272" s="30"/>
      <c r="D272" s="30"/>
      <c r="E272" s="30"/>
      <c r="F272" s="47">
        <f t="shared" ref="F272:S272" si="18">SUBTOTAL(9,F270:F271)</f>
        <v>8246.6995600000009</v>
      </c>
      <c r="G272" s="44">
        <f t="shared" si="18"/>
        <v>129.51098540832942</v>
      </c>
      <c r="H272" s="44">
        <f t="shared" si="18"/>
        <v>2145.9546808947493</v>
      </c>
      <c r="I272" s="44">
        <f t="shared" si="18"/>
        <v>647.96415746048285</v>
      </c>
      <c r="J272" s="44">
        <f t="shared" si="18"/>
        <v>0</v>
      </c>
      <c r="K272" s="44">
        <f t="shared" si="18"/>
        <v>0</v>
      </c>
      <c r="L272" s="44">
        <f t="shared" si="18"/>
        <v>1316.7173769134452</v>
      </c>
      <c r="M272" s="44">
        <f t="shared" si="18"/>
        <v>1038.0929106561966</v>
      </c>
      <c r="N272" s="44">
        <f t="shared" si="18"/>
        <v>3515.4292436722262</v>
      </c>
      <c r="O272" s="44">
        <f t="shared" si="18"/>
        <v>459.76277183792672</v>
      </c>
      <c r="P272" s="44">
        <f t="shared" si="18"/>
        <v>278.62446625724851</v>
      </c>
      <c r="Q272" s="44">
        <f t="shared" si="18"/>
        <v>31.360343812841226</v>
      </c>
      <c r="R272" s="44">
        <f t="shared" si="18"/>
        <v>0</v>
      </c>
      <c r="S272" s="44">
        <f t="shared" si="18"/>
        <v>0</v>
      </c>
    </row>
    <row r="273" spans="1:19" outlineLevel="2">
      <c r="A273" s="28" t="s">
        <v>606</v>
      </c>
      <c r="B273" s="28" t="s">
        <v>553</v>
      </c>
      <c r="C273" s="28" t="s">
        <v>792</v>
      </c>
      <c r="D273" s="28" t="s">
        <v>553</v>
      </c>
      <c r="E273" s="28" t="s">
        <v>532</v>
      </c>
      <c r="F273" s="48">
        <v>159.28125</v>
      </c>
      <c r="G273" s="45">
        <v>2.5014457595409807</v>
      </c>
      <c r="H273" s="45">
        <v>41.448138316350494</v>
      </c>
      <c r="I273" s="45">
        <v>12.515132897057129</v>
      </c>
      <c r="J273" s="45">
        <v>0</v>
      </c>
      <c r="K273" s="45">
        <v>0</v>
      </c>
      <c r="L273" s="45">
        <v>25.431797068098195</v>
      </c>
      <c r="M273" s="45">
        <v>20.050292268129787</v>
      </c>
      <c r="N273" s="45">
        <v>67.898916426472411</v>
      </c>
      <c r="O273" s="45">
        <v>8.8801087597533108</v>
      </c>
      <c r="P273" s="45">
        <v>5.3815047999684085</v>
      </c>
      <c r="Q273" s="45">
        <v>0.60571077272749785</v>
      </c>
      <c r="R273" s="45">
        <v>0</v>
      </c>
      <c r="S273" s="45">
        <v>0</v>
      </c>
    </row>
    <row r="274" spans="1:19" ht="13.5" outlineLevel="1" thickBot="1">
      <c r="A274" s="30" t="s">
        <v>969</v>
      </c>
      <c r="B274" s="30"/>
      <c r="C274" s="30"/>
      <c r="D274" s="30"/>
      <c r="E274" s="30"/>
      <c r="F274" s="47">
        <f t="shared" ref="F274:S274" si="19">SUBTOTAL(9,F273:F273)</f>
        <v>159.28125</v>
      </c>
      <c r="G274" s="44">
        <f t="shared" si="19"/>
        <v>2.5014457595409807</v>
      </c>
      <c r="H274" s="44">
        <f t="shared" si="19"/>
        <v>41.448138316350494</v>
      </c>
      <c r="I274" s="44">
        <f t="shared" si="19"/>
        <v>12.515132897057129</v>
      </c>
      <c r="J274" s="44">
        <f t="shared" si="19"/>
        <v>0</v>
      </c>
      <c r="K274" s="44">
        <f t="shared" si="19"/>
        <v>0</v>
      </c>
      <c r="L274" s="44">
        <f t="shared" si="19"/>
        <v>25.431797068098195</v>
      </c>
      <c r="M274" s="44">
        <f t="shared" si="19"/>
        <v>20.050292268129787</v>
      </c>
      <c r="N274" s="44">
        <f t="shared" si="19"/>
        <v>67.898916426472411</v>
      </c>
      <c r="O274" s="44">
        <f t="shared" si="19"/>
        <v>8.8801087597533108</v>
      </c>
      <c r="P274" s="44">
        <f t="shared" si="19"/>
        <v>5.3815047999684085</v>
      </c>
      <c r="Q274" s="44">
        <f t="shared" si="19"/>
        <v>0.60571077272749785</v>
      </c>
      <c r="R274" s="44">
        <f t="shared" si="19"/>
        <v>0</v>
      </c>
      <c r="S274" s="44">
        <f t="shared" si="19"/>
        <v>0</v>
      </c>
    </row>
    <row r="275" spans="1:19" outlineLevel="2">
      <c r="A275" s="28" t="s">
        <v>607</v>
      </c>
      <c r="B275" s="28" t="s">
        <v>554</v>
      </c>
      <c r="C275" s="28" t="s">
        <v>793</v>
      </c>
      <c r="D275" s="28" t="s">
        <v>794</v>
      </c>
      <c r="E275" s="28" t="s">
        <v>64</v>
      </c>
      <c r="F275" s="48">
        <v>84.333269999999999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84.333269999999999</v>
      </c>
      <c r="R275" s="45">
        <v>0</v>
      </c>
      <c r="S275" s="45">
        <v>0</v>
      </c>
    </row>
    <row r="276" spans="1:19" outlineLevel="2">
      <c r="A276" s="24" t="s">
        <v>607</v>
      </c>
      <c r="B276" s="24" t="s">
        <v>554</v>
      </c>
      <c r="C276" s="24" t="s">
        <v>795</v>
      </c>
      <c r="D276" s="24" t="s">
        <v>796</v>
      </c>
      <c r="E276" s="24" t="s">
        <v>534</v>
      </c>
      <c r="F276" s="46">
        <v>4.1816599999999999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4.1816599999999999</v>
      </c>
      <c r="M276" s="43">
        <v>4.1816599999999999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</row>
    <row r="277" spans="1:19" ht="13.5" outlineLevel="1" thickBot="1">
      <c r="A277" s="30" t="s">
        <v>970</v>
      </c>
      <c r="B277" s="30"/>
      <c r="C277" s="30"/>
      <c r="D277" s="30"/>
      <c r="E277" s="30"/>
      <c r="F277" s="47">
        <f t="shared" ref="F277:S277" si="20">SUBTOTAL(9,F275:F276)</f>
        <v>88.514929999999993</v>
      </c>
      <c r="G277" s="44">
        <f t="shared" si="20"/>
        <v>0</v>
      </c>
      <c r="H277" s="44">
        <f t="shared" si="20"/>
        <v>0</v>
      </c>
      <c r="I277" s="44">
        <f t="shared" si="20"/>
        <v>0</v>
      </c>
      <c r="J277" s="44">
        <f t="shared" si="20"/>
        <v>0</v>
      </c>
      <c r="K277" s="44">
        <f t="shared" si="20"/>
        <v>0</v>
      </c>
      <c r="L277" s="44">
        <f t="shared" si="20"/>
        <v>4.1816599999999999</v>
      </c>
      <c r="M277" s="44">
        <f t="shared" si="20"/>
        <v>4.1816599999999999</v>
      </c>
      <c r="N277" s="44">
        <f t="shared" si="20"/>
        <v>0</v>
      </c>
      <c r="O277" s="44">
        <f t="shared" si="20"/>
        <v>0</v>
      </c>
      <c r="P277" s="44">
        <f t="shared" si="20"/>
        <v>0</v>
      </c>
      <c r="Q277" s="44">
        <f t="shared" si="20"/>
        <v>84.333269999999999</v>
      </c>
      <c r="R277" s="44">
        <f t="shared" si="20"/>
        <v>0</v>
      </c>
      <c r="S277" s="44">
        <f t="shared" si="20"/>
        <v>0</v>
      </c>
    </row>
    <row r="278" spans="1:19" outlineLevel="2">
      <c r="A278" s="28" t="s">
        <v>608</v>
      </c>
      <c r="B278" s="28" t="s">
        <v>555</v>
      </c>
      <c r="C278" s="28" t="s">
        <v>797</v>
      </c>
      <c r="D278" s="28" t="s">
        <v>798</v>
      </c>
      <c r="E278" s="28" t="s">
        <v>536</v>
      </c>
      <c r="F278" s="48">
        <v>214.65208000000001</v>
      </c>
      <c r="G278" s="45">
        <v>214.65208000000001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</row>
    <row r="279" spans="1:19" outlineLevel="2">
      <c r="A279" s="24" t="s">
        <v>608</v>
      </c>
      <c r="B279" s="24" t="s">
        <v>555</v>
      </c>
      <c r="C279" s="24" t="s">
        <v>797</v>
      </c>
      <c r="D279" s="24" t="s">
        <v>798</v>
      </c>
      <c r="E279" s="24" t="s">
        <v>537</v>
      </c>
      <c r="F279" s="46">
        <v>224.55403000000001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224.55403000000001</v>
      </c>
      <c r="P279" s="43">
        <v>0</v>
      </c>
      <c r="Q279" s="43">
        <v>0</v>
      </c>
      <c r="R279" s="43">
        <v>0</v>
      </c>
      <c r="S279" s="43">
        <v>0</v>
      </c>
    </row>
    <row r="280" spans="1:19" outlineLevel="2">
      <c r="A280" s="24" t="s">
        <v>608</v>
      </c>
      <c r="B280" s="24" t="s">
        <v>555</v>
      </c>
      <c r="C280" s="24" t="s">
        <v>797</v>
      </c>
      <c r="D280" s="24" t="s">
        <v>798</v>
      </c>
      <c r="E280" s="24" t="s">
        <v>524</v>
      </c>
      <c r="F280" s="46">
        <v>2863.69499</v>
      </c>
      <c r="G280" s="43">
        <v>0</v>
      </c>
      <c r="H280" s="43">
        <v>2863.69499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</row>
    <row r="281" spans="1:19" outlineLevel="2">
      <c r="A281" s="24" t="s">
        <v>608</v>
      </c>
      <c r="B281" s="24" t="s">
        <v>555</v>
      </c>
      <c r="C281" s="24" t="s">
        <v>797</v>
      </c>
      <c r="D281" s="24" t="s">
        <v>798</v>
      </c>
      <c r="E281" s="24" t="s">
        <v>527</v>
      </c>
      <c r="F281" s="46">
        <v>2455.0136699999998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2455.0136699999998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</row>
    <row r="282" spans="1:19" outlineLevel="2">
      <c r="A282" s="24" t="s">
        <v>608</v>
      </c>
      <c r="B282" s="24" t="s">
        <v>555</v>
      </c>
      <c r="C282" s="24" t="s">
        <v>797</v>
      </c>
      <c r="D282" s="24" t="s">
        <v>798</v>
      </c>
      <c r="E282" s="24" t="s">
        <v>533</v>
      </c>
      <c r="F282" s="46">
        <v>503.25664999999998</v>
      </c>
      <c r="G282" s="43">
        <v>0</v>
      </c>
      <c r="H282" s="43">
        <v>0</v>
      </c>
      <c r="I282" s="43">
        <v>503.25664999999998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</row>
    <row r="283" spans="1:19" outlineLevel="2">
      <c r="A283" s="24" t="s">
        <v>608</v>
      </c>
      <c r="B283" s="24" t="s">
        <v>555</v>
      </c>
      <c r="C283" s="24" t="s">
        <v>797</v>
      </c>
      <c r="D283" s="24" t="s">
        <v>798</v>
      </c>
      <c r="E283" s="24" t="s">
        <v>534</v>
      </c>
      <c r="F283" s="46">
        <v>392.52359000000001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392.52359000000001</v>
      </c>
      <c r="M283" s="43">
        <v>392.52359000000001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</row>
    <row r="284" spans="1:19" outlineLevel="2">
      <c r="A284" s="24" t="s">
        <v>608</v>
      </c>
      <c r="B284" s="24" t="s">
        <v>555</v>
      </c>
      <c r="C284" s="24" t="s">
        <v>797</v>
      </c>
      <c r="D284" s="24" t="s">
        <v>798</v>
      </c>
      <c r="E284" s="24" t="s">
        <v>538</v>
      </c>
      <c r="F284" s="46">
        <v>49.795529999999999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49.795529999999999</v>
      </c>
      <c r="M284" s="43">
        <v>0</v>
      </c>
      <c r="N284" s="43">
        <v>0</v>
      </c>
      <c r="O284" s="43">
        <v>0</v>
      </c>
      <c r="P284" s="43">
        <v>49.795529999999999</v>
      </c>
      <c r="Q284" s="43">
        <v>0</v>
      </c>
      <c r="R284" s="43">
        <v>0</v>
      </c>
      <c r="S284" s="43">
        <v>0</v>
      </c>
    </row>
    <row r="285" spans="1:19" ht="13.5" outlineLevel="1" thickBot="1">
      <c r="A285" s="30" t="s">
        <v>971</v>
      </c>
      <c r="B285" s="30"/>
      <c r="C285" s="30"/>
      <c r="D285" s="30"/>
      <c r="E285" s="30"/>
      <c r="F285" s="47">
        <f t="shared" ref="F285:S285" si="21">SUBTOTAL(9,F278:F284)</f>
        <v>6703.4905399999998</v>
      </c>
      <c r="G285" s="44">
        <f t="shared" si="21"/>
        <v>214.65208000000001</v>
      </c>
      <c r="H285" s="44">
        <f t="shared" si="21"/>
        <v>2863.69499</v>
      </c>
      <c r="I285" s="44">
        <f t="shared" si="21"/>
        <v>503.25664999999998</v>
      </c>
      <c r="J285" s="44">
        <f t="shared" si="21"/>
        <v>0</v>
      </c>
      <c r="K285" s="44">
        <f t="shared" si="21"/>
        <v>0</v>
      </c>
      <c r="L285" s="44">
        <f t="shared" si="21"/>
        <v>442.31912</v>
      </c>
      <c r="M285" s="44">
        <f t="shared" si="21"/>
        <v>392.52359000000001</v>
      </c>
      <c r="N285" s="44">
        <f t="shared" si="21"/>
        <v>2455.0136699999998</v>
      </c>
      <c r="O285" s="44">
        <f t="shared" si="21"/>
        <v>224.55403000000001</v>
      </c>
      <c r="P285" s="44">
        <f t="shared" si="21"/>
        <v>49.795529999999999</v>
      </c>
      <c r="Q285" s="44">
        <f t="shared" si="21"/>
        <v>0</v>
      </c>
      <c r="R285" s="44">
        <f t="shared" si="21"/>
        <v>0</v>
      </c>
      <c r="S285" s="44">
        <f t="shared" si="21"/>
        <v>0</v>
      </c>
    </row>
    <row r="286" spans="1:19" outlineLevel="2">
      <c r="A286" s="28" t="s">
        <v>609</v>
      </c>
      <c r="B286" s="28" t="s">
        <v>556</v>
      </c>
      <c r="C286" s="28" t="s">
        <v>799</v>
      </c>
      <c r="D286" s="28" t="s">
        <v>800</v>
      </c>
      <c r="E286" s="28" t="s">
        <v>536</v>
      </c>
      <c r="F286" s="48">
        <v>65.798029999999997</v>
      </c>
      <c r="G286" s="45">
        <v>65.798029999999997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</row>
    <row r="287" spans="1:19" outlineLevel="2">
      <c r="A287" s="24" t="s">
        <v>609</v>
      </c>
      <c r="B287" s="24" t="s">
        <v>556</v>
      </c>
      <c r="C287" s="24" t="s">
        <v>799</v>
      </c>
      <c r="D287" s="24" t="s">
        <v>800</v>
      </c>
      <c r="E287" s="24" t="s">
        <v>537</v>
      </c>
      <c r="F287" s="46">
        <v>46.003540000000001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46.003540000000001</v>
      </c>
      <c r="P287" s="43">
        <v>0</v>
      </c>
      <c r="Q287" s="43">
        <v>0</v>
      </c>
      <c r="R287" s="43">
        <v>0</v>
      </c>
      <c r="S287" s="43">
        <v>0</v>
      </c>
    </row>
    <row r="288" spans="1:19" outlineLevel="2">
      <c r="A288" s="24" t="s">
        <v>609</v>
      </c>
      <c r="B288" s="24" t="s">
        <v>556</v>
      </c>
      <c r="C288" s="24" t="s">
        <v>799</v>
      </c>
      <c r="D288" s="24" t="s">
        <v>800</v>
      </c>
      <c r="E288" s="24" t="s">
        <v>524</v>
      </c>
      <c r="F288" s="46">
        <v>712.44924000000003</v>
      </c>
      <c r="G288" s="43">
        <v>0</v>
      </c>
      <c r="H288" s="43">
        <v>712.44924000000003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</row>
    <row r="289" spans="1:19" outlineLevel="2">
      <c r="A289" s="24" t="s">
        <v>609</v>
      </c>
      <c r="B289" s="24" t="s">
        <v>556</v>
      </c>
      <c r="C289" s="24" t="s">
        <v>799</v>
      </c>
      <c r="D289" s="24" t="s">
        <v>800</v>
      </c>
      <c r="E289" s="24" t="s">
        <v>527</v>
      </c>
      <c r="F289" s="46">
        <v>846.94182000000001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846.94182000000001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</row>
    <row r="290" spans="1:19" outlineLevel="2">
      <c r="A290" s="24" t="s">
        <v>609</v>
      </c>
      <c r="B290" s="24" t="s">
        <v>556</v>
      </c>
      <c r="C290" s="24" t="s">
        <v>799</v>
      </c>
      <c r="D290" s="24" t="s">
        <v>800</v>
      </c>
      <c r="E290" s="24" t="s">
        <v>533</v>
      </c>
      <c r="F290" s="46">
        <v>143.72538</v>
      </c>
      <c r="G290" s="43">
        <v>0</v>
      </c>
      <c r="H290" s="43">
        <v>0</v>
      </c>
      <c r="I290" s="43">
        <v>143.72538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</row>
    <row r="291" spans="1:19" outlineLevel="2">
      <c r="A291" s="24" t="s">
        <v>609</v>
      </c>
      <c r="B291" s="24" t="s">
        <v>556</v>
      </c>
      <c r="C291" s="24" t="s">
        <v>799</v>
      </c>
      <c r="D291" s="24" t="s">
        <v>800</v>
      </c>
      <c r="E291" s="24" t="s">
        <v>534</v>
      </c>
      <c r="F291" s="46">
        <v>129.66714999999999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129.66714999999999</v>
      </c>
      <c r="M291" s="43">
        <v>129.66714999999999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</row>
    <row r="292" spans="1:19" outlineLevel="2">
      <c r="A292" s="24" t="s">
        <v>609</v>
      </c>
      <c r="B292" s="24" t="s">
        <v>556</v>
      </c>
      <c r="C292" s="24" t="s">
        <v>799</v>
      </c>
      <c r="D292" s="24" t="s">
        <v>800</v>
      </c>
      <c r="E292" s="24" t="s">
        <v>538</v>
      </c>
      <c r="F292" s="46">
        <v>17.90326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17.90326</v>
      </c>
      <c r="M292" s="43">
        <v>0</v>
      </c>
      <c r="N292" s="43">
        <v>0</v>
      </c>
      <c r="O292" s="43">
        <v>0</v>
      </c>
      <c r="P292" s="43">
        <v>17.90326</v>
      </c>
      <c r="Q292" s="43">
        <v>0</v>
      </c>
      <c r="R292" s="43">
        <v>0</v>
      </c>
      <c r="S292" s="43">
        <v>0</v>
      </c>
    </row>
    <row r="293" spans="1:19" ht="13.5" outlineLevel="1" thickBot="1">
      <c r="A293" s="30" t="s">
        <v>972</v>
      </c>
      <c r="B293" s="30"/>
      <c r="C293" s="30"/>
      <c r="D293" s="30"/>
      <c r="E293" s="30"/>
      <c r="F293" s="47">
        <f t="shared" ref="F293:S293" si="22">SUBTOTAL(9,F286:F292)</f>
        <v>1962.4884200000001</v>
      </c>
      <c r="G293" s="44">
        <f t="shared" si="22"/>
        <v>65.798029999999997</v>
      </c>
      <c r="H293" s="44">
        <f t="shared" si="22"/>
        <v>712.44924000000003</v>
      </c>
      <c r="I293" s="44">
        <f t="shared" si="22"/>
        <v>143.72538</v>
      </c>
      <c r="J293" s="44">
        <f t="shared" si="22"/>
        <v>0</v>
      </c>
      <c r="K293" s="44">
        <f t="shared" si="22"/>
        <v>0</v>
      </c>
      <c r="L293" s="44">
        <f t="shared" si="22"/>
        <v>147.57040999999998</v>
      </c>
      <c r="M293" s="44">
        <f t="shared" si="22"/>
        <v>129.66714999999999</v>
      </c>
      <c r="N293" s="44">
        <f t="shared" si="22"/>
        <v>846.94182000000001</v>
      </c>
      <c r="O293" s="44">
        <f t="shared" si="22"/>
        <v>46.003540000000001</v>
      </c>
      <c r="P293" s="44">
        <f t="shared" si="22"/>
        <v>17.90326</v>
      </c>
      <c r="Q293" s="44">
        <f t="shared" si="22"/>
        <v>0</v>
      </c>
      <c r="R293" s="44">
        <f t="shared" si="22"/>
        <v>0</v>
      </c>
      <c r="S293" s="44">
        <f t="shared" si="22"/>
        <v>0</v>
      </c>
    </row>
    <row r="294" spans="1:19" outlineLevel="2">
      <c r="A294" s="28" t="s">
        <v>610</v>
      </c>
      <c r="B294" s="28" t="s">
        <v>557</v>
      </c>
      <c r="C294" s="28" t="s">
        <v>801</v>
      </c>
      <c r="D294" s="28" t="s">
        <v>802</v>
      </c>
      <c r="E294" s="28" t="s">
        <v>536</v>
      </c>
      <c r="F294" s="48">
        <v>22.232679999999998</v>
      </c>
      <c r="G294" s="45">
        <v>22.232679999999998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</row>
    <row r="295" spans="1:19" outlineLevel="2">
      <c r="A295" s="24" t="s">
        <v>610</v>
      </c>
      <c r="B295" s="24" t="s">
        <v>557</v>
      </c>
      <c r="C295" s="24" t="s">
        <v>801</v>
      </c>
      <c r="D295" s="24" t="s">
        <v>802</v>
      </c>
      <c r="E295" s="24" t="s">
        <v>537</v>
      </c>
      <c r="F295" s="46">
        <v>226.44159999999999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226.44159999999999</v>
      </c>
      <c r="P295" s="43">
        <v>0</v>
      </c>
      <c r="Q295" s="43">
        <v>0</v>
      </c>
      <c r="R295" s="43">
        <v>0</v>
      </c>
      <c r="S295" s="43">
        <v>0</v>
      </c>
    </row>
    <row r="296" spans="1:19" outlineLevel="2">
      <c r="A296" s="24" t="s">
        <v>610</v>
      </c>
      <c r="B296" s="24" t="s">
        <v>557</v>
      </c>
      <c r="C296" s="24" t="s">
        <v>801</v>
      </c>
      <c r="D296" s="24" t="s">
        <v>802</v>
      </c>
      <c r="E296" s="24" t="s">
        <v>524</v>
      </c>
      <c r="F296" s="46">
        <v>210.12951000000001</v>
      </c>
      <c r="G296" s="43">
        <v>0</v>
      </c>
      <c r="H296" s="43">
        <v>210.12951000000001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</row>
    <row r="297" spans="1:19" outlineLevel="2">
      <c r="A297" s="24" t="s">
        <v>610</v>
      </c>
      <c r="B297" s="24" t="s">
        <v>557</v>
      </c>
      <c r="C297" s="24" t="s">
        <v>801</v>
      </c>
      <c r="D297" s="24" t="s">
        <v>802</v>
      </c>
      <c r="E297" s="24" t="s">
        <v>527</v>
      </c>
      <c r="F297" s="46">
        <v>280.99477000000002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280.99477000000002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</row>
    <row r="298" spans="1:19" outlineLevel="2">
      <c r="A298" s="24" t="s">
        <v>610</v>
      </c>
      <c r="B298" s="24" t="s">
        <v>557</v>
      </c>
      <c r="C298" s="24" t="s">
        <v>801</v>
      </c>
      <c r="D298" s="24" t="s">
        <v>802</v>
      </c>
      <c r="E298" s="24" t="s">
        <v>533</v>
      </c>
      <c r="F298" s="46">
        <v>40.288670000000003</v>
      </c>
      <c r="G298" s="43">
        <v>0</v>
      </c>
      <c r="H298" s="43">
        <v>0</v>
      </c>
      <c r="I298" s="43">
        <v>40.288670000000003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</row>
    <row r="299" spans="1:19" outlineLevel="2">
      <c r="A299" s="24" t="s">
        <v>610</v>
      </c>
      <c r="B299" s="24" t="s">
        <v>557</v>
      </c>
      <c r="C299" s="24" t="s">
        <v>801</v>
      </c>
      <c r="D299" s="24" t="s">
        <v>802</v>
      </c>
      <c r="E299" s="24" t="s">
        <v>534</v>
      </c>
      <c r="F299" s="46">
        <v>89.492789999999999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89.492789999999999</v>
      </c>
      <c r="M299" s="43">
        <v>89.492789999999999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</row>
    <row r="300" spans="1:19" outlineLevel="2">
      <c r="A300" s="24" t="s">
        <v>610</v>
      </c>
      <c r="B300" s="24" t="s">
        <v>557</v>
      </c>
      <c r="C300" s="24" t="s">
        <v>801</v>
      </c>
      <c r="D300" s="24" t="s">
        <v>802</v>
      </c>
      <c r="E300" s="24" t="s">
        <v>538</v>
      </c>
      <c r="F300" s="46">
        <v>81.446070000000006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81.446070000000006</v>
      </c>
      <c r="M300" s="43">
        <v>0</v>
      </c>
      <c r="N300" s="43">
        <v>0</v>
      </c>
      <c r="O300" s="43">
        <v>0</v>
      </c>
      <c r="P300" s="43">
        <v>81.446070000000006</v>
      </c>
      <c r="Q300" s="43">
        <v>0</v>
      </c>
      <c r="R300" s="43">
        <v>0</v>
      </c>
      <c r="S300" s="43">
        <v>0</v>
      </c>
    </row>
    <row r="301" spans="1:19" ht="13.5" outlineLevel="1" thickBot="1">
      <c r="A301" s="30" t="s">
        <v>973</v>
      </c>
      <c r="B301" s="30"/>
      <c r="C301" s="30"/>
      <c r="D301" s="30"/>
      <c r="E301" s="30"/>
      <c r="F301" s="47">
        <f t="shared" ref="F301:S301" si="23">SUBTOTAL(9,F294:F300)</f>
        <v>951.02608999999995</v>
      </c>
      <c r="G301" s="44">
        <f t="shared" si="23"/>
        <v>22.232679999999998</v>
      </c>
      <c r="H301" s="44">
        <f t="shared" si="23"/>
        <v>210.12951000000001</v>
      </c>
      <c r="I301" s="44">
        <f t="shared" si="23"/>
        <v>40.288670000000003</v>
      </c>
      <c r="J301" s="44">
        <f t="shared" si="23"/>
        <v>0</v>
      </c>
      <c r="K301" s="44">
        <f t="shared" si="23"/>
        <v>0</v>
      </c>
      <c r="L301" s="44">
        <f t="shared" si="23"/>
        <v>170.93886000000001</v>
      </c>
      <c r="M301" s="44">
        <f t="shared" si="23"/>
        <v>89.492789999999999</v>
      </c>
      <c r="N301" s="44">
        <f t="shared" si="23"/>
        <v>280.99477000000002</v>
      </c>
      <c r="O301" s="44">
        <f t="shared" si="23"/>
        <v>226.44159999999999</v>
      </c>
      <c r="P301" s="44">
        <f t="shared" si="23"/>
        <v>81.446070000000006</v>
      </c>
      <c r="Q301" s="44">
        <f t="shared" si="23"/>
        <v>0</v>
      </c>
      <c r="R301" s="44">
        <f t="shared" si="23"/>
        <v>0</v>
      </c>
      <c r="S301" s="44">
        <f t="shared" si="23"/>
        <v>0</v>
      </c>
    </row>
    <row r="302" spans="1:19" outlineLevel="2">
      <c r="A302" s="28" t="s">
        <v>611</v>
      </c>
      <c r="B302" s="28" t="s">
        <v>558</v>
      </c>
      <c r="C302" s="28" t="s">
        <v>803</v>
      </c>
      <c r="D302" s="28" t="s">
        <v>804</v>
      </c>
      <c r="E302" s="28" t="s">
        <v>536</v>
      </c>
      <c r="F302" s="48">
        <v>1.4129799999999999</v>
      </c>
      <c r="G302" s="45">
        <v>1.4129799999999999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</row>
    <row r="303" spans="1:19" outlineLevel="2">
      <c r="A303" s="24" t="s">
        <v>611</v>
      </c>
      <c r="B303" s="24" t="s">
        <v>558</v>
      </c>
      <c r="C303" s="24" t="s">
        <v>803</v>
      </c>
      <c r="D303" s="24" t="s">
        <v>804</v>
      </c>
      <c r="E303" s="24" t="s">
        <v>537</v>
      </c>
      <c r="F303" s="46">
        <v>2.8386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2.8386</v>
      </c>
      <c r="P303" s="43">
        <v>0</v>
      </c>
      <c r="Q303" s="43">
        <v>0</v>
      </c>
      <c r="R303" s="43">
        <v>0</v>
      </c>
      <c r="S303" s="43">
        <v>0</v>
      </c>
    </row>
    <row r="304" spans="1:19" outlineLevel="2">
      <c r="A304" s="24" t="s">
        <v>611</v>
      </c>
      <c r="B304" s="24" t="s">
        <v>558</v>
      </c>
      <c r="C304" s="24" t="s">
        <v>803</v>
      </c>
      <c r="D304" s="24" t="s">
        <v>804</v>
      </c>
      <c r="E304" s="24" t="s">
        <v>524</v>
      </c>
      <c r="F304" s="46">
        <v>7.6484500000000004</v>
      </c>
      <c r="G304" s="43">
        <v>0</v>
      </c>
      <c r="H304" s="43">
        <v>7.6484500000000004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</row>
    <row r="305" spans="1:19" outlineLevel="2">
      <c r="A305" s="24" t="s">
        <v>611</v>
      </c>
      <c r="B305" s="24" t="s">
        <v>558</v>
      </c>
      <c r="C305" s="24" t="s">
        <v>803</v>
      </c>
      <c r="D305" s="24" t="s">
        <v>804</v>
      </c>
      <c r="E305" s="24" t="s">
        <v>527</v>
      </c>
      <c r="F305" s="46">
        <v>44.251089999999998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44.251089999999998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</row>
    <row r="306" spans="1:19" outlineLevel="2">
      <c r="A306" s="24" t="s">
        <v>611</v>
      </c>
      <c r="B306" s="24" t="s">
        <v>558</v>
      </c>
      <c r="C306" s="24" t="s">
        <v>803</v>
      </c>
      <c r="D306" s="24" t="s">
        <v>804</v>
      </c>
      <c r="E306" s="24" t="s">
        <v>533</v>
      </c>
      <c r="F306" s="46">
        <v>-5.3674900000000001</v>
      </c>
      <c r="G306" s="43">
        <v>0</v>
      </c>
      <c r="H306" s="43">
        <v>0</v>
      </c>
      <c r="I306" s="43">
        <v>-5.3674900000000001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</row>
    <row r="307" spans="1:19" outlineLevel="2">
      <c r="A307" s="24" t="s">
        <v>611</v>
      </c>
      <c r="B307" s="24" t="s">
        <v>558</v>
      </c>
      <c r="C307" s="24" t="s">
        <v>803</v>
      </c>
      <c r="D307" s="24" t="s">
        <v>804</v>
      </c>
      <c r="E307" s="24" t="s">
        <v>534</v>
      </c>
      <c r="F307" s="46">
        <v>1.63296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1.63296</v>
      </c>
      <c r="M307" s="43">
        <v>1.63296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</row>
    <row r="308" spans="1:19" outlineLevel="2">
      <c r="A308" s="24" t="s">
        <v>611</v>
      </c>
      <c r="B308" s="24" t="s">
        <v>558</v>
      </c>
      <c r="C308" s="24" t="s">
        <v>803</v>
      </c>
      <c r="D308" s="24" t="s">
        <v>804</v>
      </c>
      <c r="E308" s="24" t="s">
        <v>538</v>
      </c>
      <c r="F308" s="46">
        <v>0.69327000000000005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0.69327000000000005</v>
      </c>
      <c r="M308" s="43">
        <v>0</v>
      </c>
      <c r="N308" s="43">
        <v>0</v>
      </c>
      <c r="O308" s="43">
        <v>0</v>
      </c>
      <c r="P308" s="43">
        <v>0.69327000000000005</v>
      </c>
      <c r="Q308" s="43">
        <v>0</v>
      </c>
      <c r="R308" s="43">
        <v>0</v>
      </c>
      <c r="S308" s="43">
        <v>0</v>
      </c>
    </row>
    <row r="309" spans="1:19" ht="13.5" outlineLevel="1" thickBot="1">
      <c r="A309" s="30" t="s">
        <v>974</v>
      </c>
      <c r="B309" s="30"/>
      <c r="C309" s="30"/>
      <c r="D309" s="30"/>
      <c r="E309" s="30"/>
      <c r="F309" s="47">
        <f t="shared" ref="F309:S309" si="24">SUBTOTAL(9,F302:F308)</f>
        <v>53.109859999999998</v>
      </c>
      <c r="G309" s="44">
        <f t="shared" si="24"/>
        <v>1.4129799999999999</v>
      </c>
      <c r="H309" s="44">
        <f t="shared" si="24"/>
        <v>7.6484500000000004</v>
      </c>
      <c r="I309" s="44">
        <f t="shared" si="24"/>
        <v>-5.3674900000000001</v>
      </c>
      <c r="J309" s="44">
        <f t="shared" si="24"/>
        <v>0</v>
      </c>
      <c r="K309" s="44">
        <f t="shared" si="24"/>
        <v>0</v>
      </c>
      <c r="L309" s="44">
        <f t="shared" si="24"/>
        <v>2.3262299999999998</v>
      </c>
      <c r="M309" s="44">
        <f t="shared" si="24"/>
        <v>1.63296</v>
      </c>
      <c r="N309" s="44">
        <f t="shared" si="24"/>
        <v>44.251089999999998</v>
      </c>
      <c r="O309" s="44">
        <f t="shared" si="24"/>
        <v>2.8386</v>
      </c>
      <c r="P309" s="44">
        <f t="shared" si="24"/>
        <v>0.69327000000000005</v>
      </c>
      <c r="Q309" s="44">
        <f t="shared" si="24"/>
        <v>0</v>
      </c>
      <c r="R309" s="44">
        <f t="shared" si="24"/>
        <v>0</v>
      </c>
      <c r="S309" s="44">
        <f t="shared" si="24"/>
        <v>0</v>
      </c>
    </row>
    <row r="310" spans="1:19" outlineLevel="2">
      <c r="A310" s="28" t="s">
        <v>612</v>
      </c>
      <c r="B310" s="28" t="s">
        <v>559</v>
      </c>
      <c r="C310" s="28" t="s">
        <v>805</v>
      </c>
      <c r="D310" s="28" t="s">
        <v>806</v>
      </c>
      <c r="E310" s="28" t="s">
        <v>536</v>
      </c>
      <c r="F310" s="48">
        <v>35.89</v>
      </c>
      <c r="G310" s="45">
        <v>35.89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</row>
    <row r="311" spans="1:19" outlineLevel="2">
      <c r="A311" s="24" t="s">
        <v>612</v>
      </c>
      <c r="B311" s="24" t="s">
        <v>559</v>
      </c>
      <c r="C311" s="24" t="s">
        <v>805</v>
      </c>
      <c r="D311" s="24" t="s">
        <v>806</v>
      </c>
      <c r="E311" s="24" t="s">
        <v>537</v>
      </c>
      <c r="F311" s="46">
        <v>70.959999999999994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70.959999999999994</v>
      </c>
      <c r="P311" s="43">
        <v>0</v>
      </c>
      <c r="Q311" s="43">
        <v>0</v>
      </c>
      <c r="R311" s="43">
        <v>0</v>
      </c>
      <c r="S311" s="43">
        <v>0</v>
      </c>
    </row>
    <row r="312" spans="1:19" outlineLevel="2">
      <c r="A312" s="24" t="s">
        <v>612</v>
      </c>
      <c r="B312" s="24" t="s">
        <v>559</v>
      </c>
      <c r="C312" s="24" t="s">
        <v>805</v>
      </c>
      <c r="D312" s="24" t="s">
        <v>806</v>
      </c>
      <c r="E312" s="24" t="s">
        <v>524</v>
      </c>
      <c r="F312" s="46">
        <v>538.35599999999999</v>
      </c>
      <c r="G312" s="43">
        <v>0</v>
      </c>
      <c r="H312" s="43">
        <v>538.35599999999999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</row>
    <row r="313" spans="1:19" outlineLevel="2">
      <c r="A313" s="24" t="s">
        <v>612</v>
      </c>
      <c r="B313" s="24" t="s">
        <v>559</v>
      </c>
      <c r="C313" s="24" t="s">
        <v>805</v>
      </c>
      <c r="D313" s="24" t="s">
        <v>806</v>
      </c>
      <c r="E313" s="24" t="s">
        <v>526</v>
      </c>
      <c r="F313" s="46">
        <v>0.48843999999999999</v>
      </c>
      <c r="G313" s="43">
        <v>1.0702818165526859E-2</v>
      </c>
      <c r="H313" s="43">
        <v>0.13314088361721108</v>
      </c>
      <c r="I313" s="43">
        <v>3.7467031353521779E-2</v>
      </c>
      <c r="J313" s="43">
        <v>0</v>
      </c>
      <c r="K313" s="43">
        <v>0</v>
      </c>
      <c r="L313" s="43">
        <v>7.1456213985079092E-2</v>
      </c>
      <c r="M313" s="43">
        <v>5.714162725459581E-2</v>
      </c>
      <c r="N313" s="43">
        <v>0.20744186023858757</v>
      </c>
      <c r="O313" s="43">
        <v>2.6881512434261998E-2</v>
      </c>
      <c r="P313" s="43">
        <v>1.4314586730483279E-2</v>
      </c>
      <c r="Q313" s="43">
        <v>1.3496802058116362E-3</v>
      </c>
      <c r="R313" s="43">
        <v>0</v>
      </c>
      <c r="S313" s="43">
        <v>0</v>
      </c>
    </row>
    <row r="314" spans="1:19" outlineLevel="2">
      <c r="A314" s="24" t="s">
        <v>612</v>
      </c>
      <c r="B314" s="24" t="s">
        <v>559</v>
      </c>
      <c r="C314" s="24" t="s">
        <v>805</v>
      </c>
      <c r="D314" s="24" t="s">
        <v>806</v>
      </c>
      <c r="E314" s="24" t="s">
        <v>527</v>
      </c>
      <c r="F314" s="46">
        <v>2711.4956499999998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2711.4956499999998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</row>
    <row r="315" spans="1:19" outlineLevel="2">
      <c r="A315" s="24" t="s">
        <v>612</v>
      </c>
      <c r="B315" s="24" t="s">
        <v>559</v>
      </c>
      <c r="C315" s="24" t="s">
        <v>805</v>
      </c>
      <c r="D315" s="24" t="s">
        <v>806</v>
      </c>
      <c r="E315" s="24" t="s">
        <v>533</v>
      </c>
      <c r="F315" s="46">
        <v>114.625</v>
      </c>
      <c r="G315" s="43">
        <v>0</v>
      </c>
      <c r="H315" s="43">
        <v>0</v>
      </c>
      <c r="I315" s="43">
        <v>114.625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</row>
    <row r="316" spans="1:19" outlineLevel="2">
      <c r="A316" s="24" t="s">
        <v>612</v>
      </c>
      <c r="B316" s="24" t="s">
        <v>559</v>
      </c>
      <c r="C316" s="24" t="s">
        <v>805</v>
      </c>
      <c r="D316" s="24" t="s">
        <v>806</v>
      </c>
      <c r="E316" s="24" t="s">
        <v>534</v>
      </c>
      <c r="F316" s="46">
        <v>115.72499999999999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115.72499999999999</v>
      </c>
      <c r="M316" s="43">
        <v>115.72499999999999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</row>
    <row r="317" spans="1:19" outlineLevel="2">
      <c r="A317" s="24" t="s">
        <v>612</v>
      </c>
      <c r="B317" s="24" t="s">
        <v>559</v>
      </c>
      <c r="C317" s="24" t="s">
        <v>805</v>
      </c>
      <c r="D317" s="24" t="s">
        <v>806</v>
      </c>
      <c r="E317" s="24" t="s">
        <v>538</v>
      </c>
      <c r="F317" s="46">
        <v>18.684999999999999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18.684999999999999</v>
      </c>
      <c r="M317" s="43">
        <v>0</v>
      </c>
      <c r="N317" s="43">
        <v>0</v>
      </c>
      <c r="O317" s="43">
        <v>0</v>
      </c>
      <c r="P317" s="43">
        <v>18.684999999999999</v>
      </c>
      <c r="Q317" s="43">
        <v>0</v>
      </c>
      <c r="R317" s="43">
        <v>0</v>
      </c>
      <c r="S317" s="43">
        <v>0</v>
      </c>
    </row>
    <row r="318" spans="1:19" outlineLevel="2">
      <c r="A318" s="24" t="s">
        <v>612</v>
      </c>
      <c r="B318" s="24" t="s">
        <v>559</v>
      </c>
      <c r="C318" s="24" t="s">
        <v>807</v>
      </c>
      <c r="D318" s="24" t="s">
        <v>808</v>
      </c>
      <c r="E318" s="24" t="s">
        <v>536</v>
      </c>
      <c r="F318" s="46">
        <v>11.196</v>
      </c>
      <c r="G318" s="43">
        <v>11.196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</row>
    <row r="319" spans="1:19" outlineLevel="2">
      <c r="A319" s="24" t="s">
        <v>612</v>
      </c>
      <c r="B319" s="24" t="s">
        <v>559</v>
      </c>
      <c r="C319" s="24" t="s">
        <v>807</v>
      </c>
      <c r="D319" s="24" t="s">
        <v>808</v>
      </c>
      <c r="E319" s="24" t="s">
        <v>537</v>
      </c>
      <c r="F319" s="46">
        <v>31.6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31.6</v>
      </c>
      <c r="P319" s="43">
        <v>0</v>
      </c>
      <c r="Q319" s="43">
        <v>0</v>
      </c>
      <c r="R319" s="43">
        <v>0</v>
      </c>
      <c r="S319" s="43">
        <v>0</v>
      </c>
    </row>
    <row r="320" spans="1:19" outlineLevel="2">
      <c r="A320" s="24" t="s">
        <v>612</v>
      </c>
      <c r="B320" s="24" t="s">
        <v>559</v>
      </c>
      <c r="C320" s="24" t="s">
        <v>807</v>
      </c>
      <c r="D320" s="24" t="s">
        <v>808</v>
      </c>
      <c r="E320" s="24" t="s">
        <v>524</v>
      </c>
      <c r="F320" s="46">
        <v>291.21600000000001</v>
      </c>
      <c r="G320" s="43">
        <v>0</v>
      </c>
      <c r="H320" s="43">
        <v>291.21600000000001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</row>
    <row r="321" spans="1:19" outlineLevel="2">
      <c r="A321" s="24" t="s">
        <v>612</v>
      </c>
      <c r="B321" s="24" t="s">
        <v>559</v>
      </c>
      <c r="C321" s="24" t="s">
        <v>807</v>
      </c>
      <c r="D321" s="24" t="s">
        <v>808</v>
      </c>
      <c r="E321" s="24" t="s">
        <v>527</v>
      </c>
      <c r="F321" s="46">
        <v>474.76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474.76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</row>
    <row r="322" spans="1:19" outlineLevel="2">
      <c r="A322" s="24" t="s">
        <v>612</v>
      </c>
      <c r="B322" s="24" t="s">
        <v>559</v>
      </c>
      <c r="C322" s="24" t="s">
        <v>807</v>
      </c>
      <c r="D322" s="24" t="s">
        <v>808</v>
      </c>
      <c r="E322" s="24" t="s">
        <v>533</v>
      </c>
      <c r="F322" s="46">
        <v>56.72</v>
      </c>
      <c r="G322" s="43">
        <v>0</v>
      </c>
      <c r="H322" s="43">
        <v>0</v>
      </c>
      <c r="I322" s="43">
        <v>56.72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</row>
    <row r="323" spans="1:19" outlineLevel="2">
      <c r="A323" s="24" t="s">
        <v>612</v>
      </c>
      <c r="B323" s="24" t="s">
        <v>559</v>
      </c>
      <c r="C323" s="24" t="s">
        <v>807</v>
      </c>
      <c r="D323" s="24" t="s">
        <v>808</v>
      </c>
      <c r="E323" s="24" t="s">
        <v>534</v>
      </c>
      <c r="F323" s="46">
        <v>70.11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70.11</v>
      </c>
      <c r="M323" s="43">
        <v>70.11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</row>
    <row r="324" spans="1:19" outlineLevel="2">
      <c r="A324" s="24" t="s">
        <v>612</v>
      </c>
      <c r="B324" s="24" t="s">
        <v>559</v>
      </c>
      <c r="C324" s="24" t="s">
        <v>807</v>
      </c>
      <c r="D324" s="24" t="s">
        <v>808</v>
      </c>
      <c r="E324" s="24" t="s">
        <v>538</v>
      </c>
      <c r="F324" s="46">
        <v>9.93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9.93</v>
      </c>
      <c r="M324" s="43">
        <v>0</v>
      </c>
      <c r="N324" s="43">
        <v>0</v>
      </c>
      <c r="O324" s="43">
        <v>0</v>
      </c>
      <c r="P324" s="43">
        <v>9.93</v>
      </c>
      <c r="Q324" s="43">
        <v>0</v>
      </c>
      <c r="R324" s="43">
        <v>0</v>
      </c>
      <c r="S324" s="43">
        <v>0</v>
      </c>
    </row>
    <row r="325" spans="1:19" ht="13.5" outlineLevel="1" thickBot="1">
      <c r="A325" s="30" t="s">
        <v>975</v>
      </c>
      <c r="B325" s="30"/>
      <c r="C325" s="30"/>
      <c r="D325" s="30"/>
      <c r="E325" s="30"/>
      <c r="F325" s="47">
        <f t="shared" ref="F325:S325" si="25">SUBTOTAL(9,F310:F324)</f>
        <v>4551.7570900000001</v>
      </c>
      <c r="G325" s="44">
        <f t="shared" si="25"/>
        <v>47.096702818165525</v>
      </c>
      <c r="H325" s="44">
        <f t="shared" si="25"/>
        <v>829.70514088361722</v>
      </c>
      <c r="I325" s="44">
        <f t="shared" si="25"/>
        <v>171.38246703135351</v>
      </c>
      <c r="J325" s="44">
        <f t="shared" si="25"/>
        <v>0</v>
      </c>
      <c r="K325" s="44">
        <f t="shared" si="25"/>
        <v>0</v>
      </c>
      <c r="L325" s="44">
        <f t="shared" si="25"/>
        <v>214.52145621398506</v>
      </c>
      <c r="M325" s="44">
        <f t="shared" si="25"/>
        <v>185.8921416272546</v>
      </c>
      <c r="N325" s="44">
        <f t="shared" si="25"/>
        <v>3186.4630918602388</v>
      </c>
      <c r="O325" s="44">
        <f t="shared" si="25"/>
        <v>102.58688151243425</v>
      </c>
      <c r="P325" s="44">
        <f t="shared" si="25"/>
        <v>28.62931458673048</v>
      </c>
      <c r="Q325" s="44">
        <f t="shared" si="25"/>
        <v>1.3496802058116362E-3</v>
      </c>
      <c r="R325" s="44">
        <f t="shared" si="25"/>
        <v>0</v>
      </c>
      <c r="S325" s="44">
        <f t="shared" si="25"/>
        <v>0</v>
      </c>
    </row>
    <row r="326" spans="1:19" outlineLevel="2">
      <c r="A326" s="28" t="s">
        <v>613</v>
      </c>
      <c r="B326" s="28" t="s">
        <v>560</v>
      </c>
      <c r="C326" s="28" t="s">
        <v>809</v>
      </c>
      <c r="D326" s="28" t="s">
        <v>810</v>
      </c>
      <c r="E326" s="28" t="s">
        <v>536</v>
      </c>
      <c r="F326" s="48">
        <v>1.65</v>
      </c>
      <c r="G326" s="45">
        <v>1.65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</row>
    <row r="327" spans="1:19" outlineLevel="2">
      <c r="A327" s="24" t="s">
        <v>613</v>
      </c>
      <c r="B327" s="24" t="s">
        <v>560</v>
      </c>
      <c r="C327" s="24" t="s">
        <v>809</v>
      </c>
      <c r="D327" s="24" t="s">
        <v>810</v>
      </c>
      <c r="E327" s="24" t="s">
        <v>537</v>
      </c>
      <c r="F327" s="46">
        <v>0.61172000000000004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0.61172000000000004</v>
      </c>
      <c r="P327" s="43">
        <v>0</v>
      </c>
      <c r="Q327" s="43">
        <v>0</v>
      </c>
      <c r="R327" s="43">
        <v>0</v>
      </c>
      <c r="S327" s="43">
        <v>0</v>
      </c>
    </row>
    <row r="328" spans="1:19" outlineLevel="2">
      <c r="A328" s="24" t="s">
        <v>613</v>
      </c>
      <c r="B328" s="24" t="s">
        <v>560</v>
      </c>
      <c r="C328" s="24" t="s">
        <v>809</v>
      </c>
      <c r="D328" s="24" t="s">
        <v>810</v>
      </c>
      <c r="E328" s="24" t="s">
        <v>524</v>
      </c>
      <c r="F328" s="46">
        <v>20.17868</v>
      </c>
      <c r="G328" s="43">
        <v>0</v>
      </c>
      <c r="H328" s="43">
        <v>20.17868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</row>
    <row r="329" spans="1:19" outlineLevel="2">
      <c r="A329" s="24" t="s">
        <v>613</v>
      </c>
      <c r="B329" s="24" t="s">
        <v>560</v>
      </c>
      <c r="C329" s="24" t="s">
        <v>809</v>
      </c>
      <c r="D329" s="24" t="s">
        <v>810</v>
      </c>
      <c r="E329" s="24" t="s">
        <v>527</v>
      </c>
      <c r="F329" s="46">
        <v>12.19947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12.19947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</row>
    <row r="330" spans="1:19" outlineLevel="2">
      <c r="A330" s="24" t="s">
        <v>613</v>
      </c>
      <c r="B330" s="24" t="s">
        <v>560</v>
      </c>
      <c r="C330" s="24" t="s">
        <v>809</v>
      </c>
      <c r="D330" s="24" t="s">
        <v>810</v>
      </c>
      <c r="E330" s="24" t="s">
        <v>533</v>
      </c>
      <c r="F330" s="46">
        <v>3.5873200000000001</v>
      </c>
      <c r="G330" s="43">
        <v>0</v>
      </c>
      <c r="H330" s="43">
        <v>0</v>
      </c>
      <c r="I330" s="43">
        <v>3.5873200000000001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</row>
    <row r="331" spans="1:19" outlineLevel="2">
      <c r="A331" s="24" t="s">
        <v>613</v>
      </c>
      <c r="B331" s="24" t="s">
        <v>560</v>
      </c>
      <c r="C331" s="24" t="s">
        <v>809</v>
      </c>
      <c r="D331" s="24" t="s">
        <v>810</v>
      </c>
      <c r="E331" s="24" t="s">
        <v>534</v>
      </c>
      <c r="F331" s="46">
        <v>0.8972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0.8972</v>
      </c>
      <c r="M331" s="43">
        <v>0.8972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</row>
    <row r="332" spans="1:19" ht="13.5" outlineLevel="1" thickBot="1">
      <c r="A332" s="30" t="s">
        <v>976</v>
      </c>
      <c r="B332" s="30"/>
      <c r="C332" s="30"/>
      <c r="D332" s="30"/>
      <c r="E332" s="30"/>
      <c r="F332" s="47">
        <f t="shared" ref="F332:S332" si="26">SUBTOTAL(9,F326:F331)</f>
        <v>39.124389999999998</v>
      </c>
      <c r="G332" s="44">
        <f t="shared" si="26"/>
        <v>1.65</v>
      </c>
      <c r="H332" s="44">
        <f t="shared" si="26"/>
        <v>20.17868</v>
      </c>
      <c r="I332" s="44">
        <f t="shared" si="26"/>
        <v>3.5873200000000001</v>
      </c>
      <c r="J332" s="44">
        <f t="shared" si="26"/>
        <v>0</v>
      </c>
      <c r="K332" s="44">
        <f t="shared" si="26"/>
        <v>0</v>
      </c>
      <c r="L332" s="44">
        <f t="shared" si="26"/>
        <v>0.8972</v>
      </c>
      <c r="M332" s="44">
        <f t="shared" si="26"/>
        <v>0.8972</v>
      </c>
      <c r="N332" s="44">
        <f t="shared" si="26"/>
        <v>12.19947</v>
      </c>
      <c r="O332" s="44">
        <f t="shared" si="26"/>
        <v>0.61172000000000004</v>
      </c>
      <c r="P332" s="44">
        <f t="shared" si="26"/>
        <v>0</v>
      </c>
      <c r="Q332" s="44">
        <f t="shared" si="26"/>
        <v>0</v>
      </c>
      <c r="R332" s="44">
        <f t="shared" si="26"/>
        <v>0</v>
      </c>
      <c r="S332" s="44">
        <f t="shared" si="26"/>
        <v>0</v>
      </c>
    </row>
    <row r="333" spans="1:19" outlineLevel="2">
      <c r="A333" s="28" t="s">
        <v>614</v>
      </c>
      <c r="B333" s="28" t="s">
        <v>529</v>
      </c>
      <c r="C333" s="28" t="s">
        <v>811</v>
      </c>
      <c r="D333" s="28" t="s">
        <v>529</v>
      </c>
      <c r="E333" s="28" t="s">
        <v>536</v>
      </c>
      <c r="F333" s="48">
        <v>20.772500000000001</v>
      </c>
      <c r="G333" s="45">
        <v>20.772500000000001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</row>
    <row r="334" spans="1:19" outlineLevel="2">
      <c r="A334" s="24" t="s">
        <v>614</v>
      </c>
      <c r="B334" s="24" t="s">
        <v>529</v>
      </c>
      <c r="C334" s="24" t="s">
        <v>811</v>
      </c>
      <c r="D334" s="24" t="s">
        <v>529</v>
      </c>
      <c r="E334" s="24" t="s">
        <v>537</v>
      </c>
      <c r="F334" s="46">
        <v>29.774260000000002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29.774260000000002</v>
      </c>
      <c r="P334" s="43">
        <v>0</v>
      </c>
      <c r="Q334" s="43">
        <v>0</v>
      </c>
      <c r="R334" s="43">
        <v>0</v>
      </c>
      <c r="S334" s="43">
        <v>0</v>
      </c>
    </row>
    <row r="335" spans="1:19" outlineLevel="2">
      <c r="A335" s="24" t="s">
        <v>614</v>
      </c>
      <c r="B335" s="24" t="s">
        <v>529</v>
      </c>
      <c r="C335" s="24" t="s">
        <v>811</v>
      </c>
      <c r="D335" s="24" t="s">
        <v>529</v>
      </c>
      <c r="E335" s="24" t="s">
        <v>524</v>
      </c>
      <c r="F335" s="46">
        <v>634.91615000000002</v>
      </c>
      <c r="G335" s="43">
        <v>0</v>
      </c>
      <c r="H335" s="43">
        <v>634.91615000000002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</row>
    <row r="336" spans="1:19" outlineLevel="2">
      <c r="A336" s="24" t="s">
        <v>614</v>
      </c>
      <c r="B336" s="24" t="s">
        <v>529</v>
      </c>
      <c r="C336" s="24" t="s">
        <v>811</v>
      </c>
      <c r="D336" s="24" t="s">
        <v>529</v>
      </c>
      <c r="E336" s="24" t="s">
        <v>526</v>
      </c>
      <c r="F336" s="46">
        <v>11.366720000000001</v>
      </c>
      <c r="G336" s="43">
        <v>0.24907038182470206</v>
      </c>
      <c r="H336" s="43">
        <v>3.0983849492863516</v>
      </c>
      <c r="I336" s="43">
        <v>0.87191314107506179</v>
      </c>
      <c r="J336" s="43">
        <v>0</v>
      </c>
      <c r="K336" s="43">
        <v>0</v>
      </c>
      <c r="L336" s="43">
        <v>1.6628916072157853</v>
      </c>
      <c r="M336" s="43">
        <v>1.3297700379726463</v>
      </c>
      <c r="N336" s="43">
        <v>4.8274783834476258</v>
      </c>
      <c r="O336" s="43">
        <v>0.62557248590773595</v>
      </c>
      <c r="P336" s="43">
        <v>0.33312156924313918</v>
      </c>
      <c r="Q336" s="43">
        <v>3.14090512427386E-2</v>
      </c>
      <c r="R336" s="43">
        <v>0</v>
      </c>
      <c r="S336" s="43">
        <v>0</v>
      </c>
    </row>
    <row r="337" spans="1:19" outlineLevel="2">
      <c r="A337" s="24" t="s">
        <v>614</v>
      </c>
      <c r="B337" s="24" t="s">
        <v>529</v>
      </c>
      <c r="C337" s="24" t="s">
        <v>811</v>
      </c>
      <c r="D337" s="24" t="s">
        <v>529</v>
      </c>
      <c r="E337" s="24" t="s">
        <v>527</v>
      </c>
      <c r="F337" s="46">
        <v>711.327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711.327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</row>
    <row r="338" spans="1:19" outlineLevel="2">
      <c r="A338" s="24" t="s">
        <v>614</v>
      </c>
      <c r="B338" s="24" t="s">
        <v>529</v>
      </c>
      <c r="C338" s="24" t="s">
        <v>811</v>
      </c>
      <c r="D338" s="24" t="s">
        <v>529</v>
      </c>
      <c r="E338" s="24" t="s">
        <v>533</v>
      </c>
      <c r="F338" s="46">
        <v>4.54962</v>
      </c>
      <c r="G338" s="43">
        <v>0</v>
      </c>
      <c r="H338" s="43">
        <v>0</v>
      </c>
      <c r="I338" s="43">
        <v>4.54962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</row>
    <row r="339" spans="1:19" outlineLevel="2">
      <c r="A339" s="24" t="s">
        <v>614</v>
      </c>
      <c r="B339" s="24" t="s">
        <v>529</v>
      </c>
      <c r="C339" s="24" t="s">
        <v>811</v>
      </c>
      <c r="D339" s="24" t="s">
        <v>529</v>
      </c>
      <c r="E339" s="24" t="s">
        <v>534</v>
      </c>
      <c r="F339" s="46">
        <v>300.30736000000002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300.30736000000002</v>
      </c>
      <c r="M339" s="43">
        <v>300.30736000000002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</row>
    <row r="340" spans="1:19" outlineLevel="2">
      <c r="A340" s="24" t="s">
        <v>614</v>
      </c>
      <c r="B340" s="24" t="s">
        <v>529</v>
      </c>
      <c r="C340" s="24" t="s">
        <v>811</v>
      </c>
      <c r="D340" s="24" t="s">
        <v>529</v>
      </c>
      <c r="E340" s="24" t="s">
        <v>538</v>
      </c>
      <c r="F340" s="46">
        <v>125.13453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125.13453</v>
      </c>
      <c r="M340" s="43">
        <v>0</v>
      </c>
      <c r="N340" s="43">
        <v>0</v>
      </c>
      <c r="O340" s="43">
        <v>0</v>
      </c>
      <c r="P340" s="43">
        <v>125.13453</v>
      </c>
      <c r="Q340" s="43">
        <v>0</v>
      </c>
      <c r="R340" s="43">
        <v>0</v>
      </c>
      <c r="S340" s="43">
        <v>0</v>
      </c>
    </row>
    <row r="341" spans="1:19" ht="13.5" outlineLevel="1" thickBot="1">
      <c r="A341" s="30" t="s">
        <v>977</v>
      </c>
      <c r="B341" s="30"/>
      <c r="C341" s="30"/>
      <c r="D341" s="30"/>
      <c r="E341" s="30"/>
      <c r="F341" s="47">
        <f t="shared" ref="F341:S341" si="27">SUBTOTAL(9,F333:F340)</f>
        <v>1838.14814</v>
      </c>
      <c r="G341" s="44">
        <f t="shared" si="27"/>
        <v>21.021570381824702</v>
      </c>
      <c r="H341" s="44">
        <f t="shared" si="27"/>
        <v>638.01453494928637</v>
      </c>
      <c r="I341" s="44">
        <f t="shared" si="27"/>
        <v>5.421533141075062</v>
      </c>
      <c r="J341" s="44">
        <f t="shared" si="27"/>
        <v>0</v>
      </c>
      <c r="K341" s="44">
        <f t="shared" si="27"/>
        <v>0</v>
      </c>
      <c r="L341" s="44">
        <f t="shared" si="27"/>
        <v>427.10478160721578</v>
      </c>
      <c r="M341" s="44">
        <f t="shared" si="27"/>
        <v>301.63713003797267</v>
      </c>
      <c r="N341" s="44">
        <f t="shared" si="27"/>
        <v>716.15447838344767</v>
      </c>
      <c r="O341" s="44">
        <f t="shared" si="27"/>
        <v>30.399832485907737</v>
      </c>
      <c r="P341" s="44">
        <f t="shared" si="27"/>
        <v>125.46765156924313</v>
      </c>
      <c r="Q341" s="44">
        <f t="shared" si="27"/>
        <v>3.14090512427386E-2</v>
      </c>
      <c r="R341" s="44">
        <f t="shared" si="27"/>
        <v>0</v>
      </c>
      <c r="S341" s="44">
        <f t="shared" si="27"/>
        <v>0</v>
      </c>
    </row>
    <row r="342" spans="1:19" outlineLevel="2">
      <c r="A342" s="28" t="s">
        <v>615</v>
      </c>
      <c r="B342" s="28" t="s">
        <v>561</v>
      </c>
      <c r="C342" s="28" t="s">
        <v>812</v>
      </c>
      <c r="D342" s="28" t="s">
        <v>813</v>
      </c>
      <c r="E342" s="28" t="s">
        <v>527</v>
      </c>
      <c r="F342" s="48">
        <v>9.6289899999999999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9.6289899999999999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</row>
    <row r="343" spans="1:19" outlineLevel="2">
      <c r="A343" s="24" t="s">
        <v>615</v>
      </c>
      <c r="B343" s="24" t="s">
        <v>561</v>
      </c>
      <c r="C343" s="24" t="s">
        <v>812</v>
      </c>
      <c r="D343" s="24" t="s">
        <v>813</v>
      </c>
      <c r="E343" s="24" t="s">
        <v>533</v>
      </c>
      <c r="F343" s="46">
        <v>5.7410000000000003E-2</v>
      </c>
      <c r="G343" s="43">
        <v>0</v>
      </c>
      <c r="H343" s="43">
        <v>0</v>
      </c>
      <c r="I343" s="43">
        <v>5.7410000000000003E-2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</row>
    <row r="344" spans="1:19" ht="13.5" outlineLevel="1" thickBot="1">
      <c r="A344" s="30" t="s">
        <v>978</v>
      </c>
      <c r="B344" s="30"/>
      <c r="C344" s="30"/>
      <c r="D344" s="30"/>
      <c r="E344" s="30"/>
      <c r="F344" s="47">
        <f t="shared" ref="F344:S344" si="28">SUBTOTAL(9,F342:F343)</f>
        <v>9.6864000000000008</v>
      </c>
      <c r="G344" s="44">
        <f t="shared" si="28"/>
        <v>0</v>
      </c>
      <c r="H344" s="44">
        <f t="shared" si="28"/>
        <v>0</v>
      </c>
      <c r="I344" s="44">
        <f t="shared" si="28"/>
        <v>5.7410000000000003E-2</v>
      </c>
      <c r="J344" s="44">
        <f t="shared" si="28"/>
        <v>0</v>
      </c>
      <c r="K344" s="44">
        <f t="shared" si="28"/>
        <v>0</v>
      </c>
      <c r="L344" s="44">
        <f t="shared" si="28"/>
        <v>0</v>
      </c>
      <c r="M344" s="44">
        <f t="shared" si="28"/>
        <v>0</v>
      </c>
      <c r="N344" s="44">
        <f t="shared" si="28"/>
        <v>9.6289899999999999</v>
      </c>
      <c r="O344" s="44">
        <f t="shared" si="28"/>
        <v>0</v>
      </c>
      <c r="P344" s="44">
        <f t="shared" si="28"/>
        <v>0</v>
      </c>
      <c r="Q344" s="44">
        <f t="shared" si="28"/>
        <v>0</v>
      </c>
      <c r="R344" s="44">
        <f t="shared" si="28"/>
        <v>0</v>
      </c>
      <c r="S344" s="44">
        <f t="shared" si="28"/>
        <v>0</v>
      </c>
    </row>
    <row r="345" spans="1:19" outlineLevel="2">
      <c r="A345" s="28" t="s">
        <v>616</v>
      </c>
      <c r="B345" s="28" t="s">
        <v>562</v>
      </c>
      <c r="C345" s="28" t="s">
        <v>814</v>
      </c>
      <c r="D345" s="28" t="s">
        <v>815</v>
      </c>
      <c r="E345" s="28" t="s">
        <v>536</v>
      </c>
      <c r="F345" s="48">
        <v>0.56044000000000005</v>
      </c>
      <c r="G345" s="45">
        <v>0.56044000000000005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</row>
    <row r="346" spans="1:19" outlineLevel="2">
      <c r="A346" s="24" t="s">
        <v>616</v>
      </c>
      <c r="B346" s="24" t="s">
        <v>562</v>
      </c>
      <c r="C346" s="24" t="s">
        <v>814</v>
      </c>
      <c r="D346" s="24" t="s">
        <v>815</v>
      </c>
      <c r="E346" s="24" t="s">
        <v>533</v>
      </c>
      <c r="F346" s="46">
        <v>1.47187</v>
      </c>
      <c r="G346" s="43">
        <v>0</v>
      </c>
      <c r="H346" s="43">
        <v>0</v>
      </c>
      <c r="I346" s="43">
        <v>1.47187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</row>
    <row r="347" spans="1:19" ht="13.5" outlineLevel="1" thickBot="1">
      <c r="A347" s="30" t="s">
        <v>979</v>
      </c>
      <c r="B347" s="30"/>
      <c r="C347" s="30"/>
      <c r="D347" s="30"/>
      <c r="E347" s="30"/>
      <c r="F347" s="47">
        <f t="shared" ref="F347:S347" si="29">SUBTOTAL(9,F345:F346)</f>
        <v>2.0323099999999998</v>
      </c>
      <c r="G347" s="44">
        <f t="shared" si="29"/>
        <v>0.56044000000000005</v>
      </c>
      <c r="H347" s="44">
        <f t="shared" si="29"/>
        <v>0</v>
      </c>
      <c r="I347" s="44">
        <f t="shared" si="29"/>
        <v>1.47187</v>
      </c>
      <c r="J347" s="44">
        <f t="shared" si="29"/>
        <v>0</v>
      </c>
      <c r="K347" s="44">
        <f t="shared" si="29"/>
        <v>0</v>
      </c>
      <c r="L347" s="44">
        <f t="shared" si="29"/>
        <v>0</v>
      </c>
      <c r="M347" s="44">
        <f t="shared" si="29"/>
        <v>0</v>
      </c>
      <c r="N347" s="44">
        <f t="shared" si="29"/>
        <v>0</v>
      </c>
      <c r="O347" s="44">
        <f t="shared" si="29"/>
        <v>0</v>
      </c>
      <c r="P347" s="44">
        <f t="shared" si="29"/>
        <v>0</v>
      </c>
      <c r="Q347" s="44">
        <f t="shared" si="29"/>
        <v>0</v>
      </c>
      <c r="R347" s="44">
        <f t="shared" si="29"/>
        <v>0</v>
      </c>
      <c r="S347" s="44">
        <f t="shared" si="29"/>
        <v>0</v>
      </c>
    </row>
    <row r="348" spans="1:19" outlineLevel="2">
      <c r="A348" s="28" t="s">
        <v>617</v>
      </c>
      <c r="B348" s="28" t="s">
        <v>563</v>
      </c>
      <c r="C348" s="28" t="s">
        <v>816</v>
      </c>
      <c r="D348" s="28" t="s">
        <v>817</v>
      </c>
      <c r="E348" s="28" t="s">
        <v>538</v>
      </c>
      <c r="F348" s="48">
        <v>0.10438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0.10438</v>
      </c>
      <c r="M348" s="45">
        <v>0</v>
      </c>
      <c r="N348" s="45">
        <v>0</v>
      </c>
      <c r="O348" s="45">
        <v>0</v>
      </c>
      <c r="P348" s="45">
        <v>0.10438</v>
      </c>
      <c r="Q348" s="45">
        <v>0</v>
      </c>
      <c r="R348" s="45">
        <v>0</v>
      </c>
      <c r="S348" s="45">
        <v>0</v>
      </c>
    </row>
    <row r="349" spans="1:19" ht="13.5" outlineLevel="1" thickBot="1">
      <c r="A349" s="30" t="s">
        <v>980</v>
      </c>
      <c r="B349" s="30"/>
      <c r="C349" s="30"/>
      <c r="D349" s="30"/>
      <c r="E349" s="30"/>
      <c r="F349" s="47">
        <f t="shared" ref="F349:S349" si="30">SUBTOTAL(9,F348:F348)</f>
        <v>0.10438</v>
      </c>
      <c r="G349" s="44">
        <f t="shared" si="30"/>
        <v>0</v>
      </c>
      <c r="H349" s="44">
        <f t="shared" si="30"/>
        <v>0</v>
      </c>
      <c r="I349" s="44">
        <f t="shared" si="30"/>
        <v>0</v>
      </c>
      <c r="J349" s="44">
        <f t="shared" si="30"/>
        <v>0</v>
      </c>
      <c r="K349" s="44">
        <f t="shared" si="30"/>
        <v>0</v>
      </c>
      <c r="L349" s="44">
        <f t="shared" si="30"/>
        <v>0.10438</v>
      </c>
      <c r="M349" s="44">
        <f t="shared" si="30"/>
        <v>0</v>
      </c>
      <c r="N349" s="44">
        <f t="shared" si="30"/>
        <v>0</v>
      </c>
      <c r="O349" s="44">
        <f t="shared" si="30"/>
        <v>0</v>
      </c>
      <c r="P349" s="44">
        <f t="shared" si="30"/>
        <v>0.10438</v>
      </c>
      <c r="Q349" s="44">
        <f t="shared" si="30"/>
        <v>0</v>
      </c>
      <c r="R349" s="44">
        <f t="shared" si="30"/>
        <v>0</v>
      </c>
      <c r="S349" s="44">
        <f t="shared" si="30"/>
        <v>0</v>
      </c>
    </row>
    <row r="350" spans="1:19" outlineLevel="2">
      <c r="A350" s="28" t="s">
        <v>618</v>
      </c>
      <c r="B350" s="28" t="s">
        <v>564</v>
      </c>
      <c r="C350" s="28" t="s">
        <v>818</v>
      </c>
      <c r="D350" s="28" t="s">
        <v>819</v>
      </c>
      <c r="E350" s="28" t="s">
        <v>532</v>
      </c>
      <c r="F350" s="48">
        <v>1.9822599999999999</v>
      </c>
      <c r="G350" s="45">
        <v>3.1130568546565929E-2</v>
      </c>
      <c r="H350" s="45">
        <v>0.51582334178673839</v>
      </c>
      <c r="I350" s="45">
        <v>0.15575120948963209</v>
      </c>
      <c r="J350" s="45">
        <v>0</v>
      </c>
      <c r="K350" s="45">
        <v>0</v>
      </c>
      <c r="L350" s="45">
        <v>0.31649948789457849</v>
      </c>
      <c r="M350" s="45">
        <v>0.24952649700716784</v>
      </c>
      <c r="N350" s="45">
        <v>0.84500407973656144</v>
      </c>
      <c r="O350" s="45">
        <v>0.11051322355963804</v>
      </c>
      <c r="P350" s="45">
        <v>6.6972990887410641E-2</v>
      </c>
      <c r="Q350" s="45">
        <v>7.5380889862856409E-3</v>
      </c>
      <c r="R350" s="45">
        <v>0</v>
      </c>
      <c r="S350" s="45">
        <v>0</v>
      </c>
    </row>
    <row r="351" spans="1:19" ht="13.5" outlineLevel="1" thickBot="1">
      <c r="A351" s="30" t="s">
        <v>981</v>
      </c>
      <c r="B351" s="30"/>
      <c r="C351" s="30"/>
      <c r="D351" s="30"/>
      <c r="E351" s="30"/>
      <c r="F351" s="47">
        <f t="shared" ref="F351:S351" si="31">SUBTOTAL(9,F350:F350)</f>
        <v>1.9822599999999999</v>
      </c>
      <c r="G351" s="44">
        <f t="shared" si="31"/>
        <v>3.1130568546565929E-2</v>
      </c>
      <c r="H351" s="44">
        <f t="shared" si="31"/>
        <v>0.51582334178673839</v>
      </c>
      <c r="I351" s="44">
        <f t="shared" si="31"/>
        <v>0.15575120948963209</v>
      </c>
      <c r="J351" s="44">
        <f t="shared" si="31"/>
        <v>0</v>
      </c>
      <c r="K351" s="44">
        <f t="shared" si="31"/>
        <v>0</v>
      </c>
      <c r="L351" s="44">
        <f t="shared" si="31"/>
        <v>0.31649948789457849</v>
      </c>
      <c r="M351" s="44">
        <f t="shared" si="31"/>
        <v>0.24952649700716784</v>
      </c>
      <c r="N351" s="44">
        <f t="shared" si="31"/>
        <v>0.84500407973656144</v>
      </c>
      <c r="O351" s="44">
        <f t="shared" si="31"/>
        <v>0.11051322355963804</v>
      </c>
      <c r="P351" s="44">
        <f t="shared" si="31"/>
        <v>6.6972990887410641E-2</v>
      </c>
      <c r="Q351" s="44">
        <f t="shared" si="31"/>
        <v>7.5380889862856409E-3</v>
      </c>
      <c r="R351" s="44">
        <f t="shared" si="31"/>
        <v>0</v>
      </c>
      <c r="S351" s="44">
        <f t="shared" si="31"/>
        <v>0</v>
      </c>
    </row>
    <row r="352" spans="1:19" outlineLevel="2">
      <c r="A352" s="28" t="s">
        <v>619</v>
      </c>
      <c r="B352" s="28" t="s">
        <v>565</v>
      </c>
      <c r="C352" s="28" t="s">
        <v>820</v>
      </c>
      <c r="D352" s="28" t="s">
        <v>821</v>
      </c>
      <c r="E352" s="28" t="s">
        <v>536</v>
      </c>
      <c r="F352" s="48">
        <v>1.7095199999999999</v>
      </c>
      <c r="G352" s="45">
        <v>1.7095199999999999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</row>
    <row r="353" spans="1:19" outlineLevel="2">
      <c r="A353" s="24" t="s">
        <v>619</v>
      </c>
      <c r="B353" s="24" t="s">
        <v>565</v>
      </c>
      <c r="C353" s="24" t="s">
        <v>820</v>
      </c>
      <c r="D353" s="24" t="s">
        <v>821</v>
      </c>
      <c r="E353" s="24" t="s">
        <v>537</v>
      </c>
      <c r="F353" s="46">
        <v>1.1908399999999999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1.1908399999999999</v>
      </c>
      <c r="P353" s="43">
        <v>0</v>
      </c>
      <c r="Q353" s="43">
        <v>0</v>
      </c>
      <c r="R353" s="43">
        <v>0</v>
      </c>
      <c r="S353" s="43">
        <v>0</v>
      </c>
    </row>
    <row r="354" spans="1:19" outlineLevel="2">
      <c r="A354" s="24" t="s">
        <v>619</v>
      </c>
      <c r="B354" s="24" t="s">
        <v>565</v>
      </c>
      <c r="C354" s="24" t="s">
        <v>820</v>
      </c>
      <c r="D354" s="24" t="s">
        <v>821</v>
      </c>
      <c r="E354" s="24" t="s">
        <v>524</v>
      </c>
      <c r="F354" s="46">
        <v>704.90143999999998</v>
      </c>
      <c r="G354" s="43">
        <v>0</v>
      </c>
      <c r="H354" s="43">
        <v>704.90143999999998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</row>
    <row r="355" spans="1:19" outlineLevel="2">
      <c r="A355" s="24" t="s">
        <v>619</v>
      </c>
      <c r="B355" s="24" t="s">
        <v>565</v>
      </c>
      <c r="C355" s="24" t="s">
        <v>820</v>
      </c>
      <c r="D355" s="24" t="s">
        <v>821</v>
      </c>
      <c r="E355" s="24" t="s">
        <v>526</v>
      </c>
      <c r="F355" s="46">
        <v>493.05180999999999</v>
      </c>
      <c r="G355" s="43">
        <v>10.803873287637986</v>
      </c>
      <c r="H355" s="43">
        <v>134.39798880612821</v>
      </c>
      <c r="I355" s="43">
        <v>37.820791958440473</v>
      </c>
      <c r="J355" s="43">
        <v>0</v>
      </c>
      <c r="K355" s="43">
        <v>0</v>
      </c>
      <c r="L355" s="43">
        <v>72.130897635514202</v>
      </c>
      <c r="M355" s="43">
        <v>57.681153763458759</v>
      </c>
      <c r="N355" s="43">
        <v>209.40050909098895</v>
      </c>
      <c r="O355" s="43">
        <v>27.135325446831512</v>
      </c>
      <c r="P355" s="43">
        <v>14.449743872055448</v>
      </c>
      <c r="Q355" s="43">
        <v>1.3624237744586842</v>
      </c>
      <c r="R355" s="43">
        <v>0</v>
      </c>
      <c r="S355" s="43">
        <v>0</v>
      </c>
    </row>
    <row r="356" spans="1:19" outlineLevel="2">
      <c r="A356" s="24" t="s">
        <v>619</v>
      </c>
      <c r="B356" s="24" t="s">
        <v>565</v>
      </c>
      <c r="C356" s="24" t="s">
        <v>820</v>
      </c>
      <c r="D356" s="24" t="s">
        <v>821</v>
      </c>
      <c r="E356" s="24" t="s">
        <v>527</v>
      </c>
      <c r="F356" s="46">
        <v>758.44880999999998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758.44880999999998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</row>
    <row r="357" spans="1:19" outlineLevel="2">
      <c r="A357" s="24" t="s">
        <v>619</v>
      </c>
      <c r="B357" s="24" t="s">
        <v>565</v>
      </c>
      <c r="C357" s="24" t="s">
        <v>820</v>
      </c>
      <c r="D357" s="24" t="s">
        <v>821</v>
      </c>
      <c r="E357" s="24" t="s">
        <v>533</v>
      </c>
      <c r="F357" s="46">
        <v>16.431539999999998</v>
      </c>
      <c r="G357" s="43">
        <v>0</v>
      </c>
      <c r="H357" s="43">
        <v>0</v>
      </c>
      <c r="I357" s="43">
        <v>16.431539999999998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</row>
    <row r="358" spans="1:19" outlineLevel="2">
      <c r="A358" s="24" t="s">
        <v>619</v>
      </c>
      <c r="B358" s="24" t="s">
        <v>565</v>
      </c>
      <c r="C358" s="24" t="s">
        <v>820</v>
      </c>
      <c r="D358" s="24" t="s">
        <v>821</v>
      </c>
      <c r="E358" s="24" t="s">
        <v>534</v>
      </c>
      <c r="F358" s="46">
        <v>14.00604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14.00604</v>
      </c>
      <c r="M358" s="43">
        <v>14.00604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</row>
    <row r="359" spans="1:19" outlineLevel="2">
      <c r="A359" s="24" t="s">
        <v>619</v>
      </c>
      <c r="B359" s="24" t="s">
        <v>565</v>
      </c>
      <c r="C359" s="24" t="s">
        <v>820</v>
      </c>
      <c r="D359" s="24" t="s">
        <v>821</v>
      </c>
      <c r="E359" s="24" t="s">
        <v>538</v>
      </c>
      <c r="F359" s="46">
        <v>18.315940000000001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18.315940000000001</v>
      </c>
      <c r="M359" s="43">
        <v>0</v>
      </c>
      <c r="N359" s="43">
        <v>0</v>
      </c>
      <c r="O359" s="43">
        <v>0</v>
      </c>
      <c r="P359" s="43">
        <v>18.315940000000001</v>
      </c>
      <c r="Q359" s="43">
        <v>0</v>
      </c>
      <c r="R359" s="43">
        <v>0</v>
      </c>
      <c r="S359" s="43">
        <v>0</v>
      </c>
    </row>
    <row r="360" spans="1:19" outlineLevel="2">
      <c r="A360" s="24" t="s">
        <v>619</v>
      </c>
      <c r="B360" s="24" t="s">
        <v>565</v>
      </c>
      <c r="C360" s="24" t="s">
        <v>822</v>
      </c>
      <c r="D360" s="24" t="s">
        <v>823</v>
      </c>
      <c r="E360" s="24" t="s">
        <v>536</v>
      </c>
      <c r="F360" s="46">
        <v>456.75394999999997</v>
      </c>
      <c r="G360" s="43">
        <v>456.75394999999997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</row>
    <row r="361" spans="1:19" outlineLevel="2">
      <c r="A361" s="24" t="s">
        <v>619</v>
      </c>
      <c r="B361" s="24" t="s">
        <v>565</v>
      </c>
      <c r="C361" s="24" t="s">
        <v>822</v>
      </c>
      <c r="D361" s="24" t="s">
        <v>823</v>
      </c>
      <c r="E361" s="24" t="s">
        <v>537</v>
      </c>
      <c r="F361" s="46">
        <v>144.99180000000001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144.99180000000001</v>
      </c>
      <c r="P361" s="43">
        <v>0</v>
      </c>
      <c r="Q361" s="43">
        <v>0</v>
      </c>
      <c r="R361" s="43">
        <v>0</v>
      </c>
      <c r="S361" s="43">
        <v>0</v>
      </c>
    </row>
    <row r="362" spans="1:19" outlineLevel="2">
      <c r="A362" s="24" t="s">
        <v>619</v>
      </c>
      <c r="B362" s="24" t="s">
        <v>565</v>
      </c>
      <c r="C362" s="24" t="s">
        <v>822</v>
      </c>
      <c r="D362" s="24" t="s">
        <v>823</v>
      </c>
      <c r="E362" s="24" t="s">
        <v>524</v>
      </c>
      <c r="F362" s="46">
        <v>2533.9354899999998</v>
      </c>
      <c r="G362" s="43">
        <v>0</v>
      </c>
      <c r="H362" s="43">
        <v>2533.9354899999998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</row>
    <row r="363" spans="1:19" outlineLevel="2">
      <c r="A363" s="24" t="s">
        <v>619</v>
      </c>
      <c r="B363" s="24" t="s">
        <v>565</v>
      </c>
      <c r="C363" s="24" t="s">
        <v>822</v>
      </c>
      <c r="D363" s="24" t="s">
        <v>823</v>
      </c>
      <c r="E363" s="24" t="s">
        <v>527</v>
      </c>
      <c r="F363" s="46">
        <v>2024.24953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2024.24953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</row>
    <row r="364" spans="1:19" outlineLevel="2">
      <c r="A364" s="24" t="s">
        <v>619</v>
      </c>
      <c r="B364" s="24" t="s">
        <v>565</v>
      </c>
      <c r="C364" s="24" t="s">
        <v>822</v>
      </c>
      <c r="D364" s="24" t="s">
        <v>823</v>
      </c>
      <c r="E364" s="24" t="s">
        <v>533</v>
      </c>
      <c r="F364" s="46">
        <v>821.38616999999999</v>
      </c>
      <c r="G364" s="43">
        <v>0</v>
      </c>
      <c r="H364" s="43">
        <v>0</v>
      </c>
      <c r="I364" s="43">
        <v>821.38616999999999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</row>
    <row r="365" spans="1:19" outlineLevel="2">
      <c r="A365" s="24" t="s">
        <v>619</v>
      </c>
      <c r="B365" s="24" t="s">
        <v>565</v>
      </c>
      <c r="C365" s="24" t="s">
        <v>822</v>
      </c>
      <c r="D365" s="24" t="s">
        <v>823</v>
      </c>
      <c r="E365" s="24" t="s">
        <v>534</v>
      </c>
      <c r="F365" s="46">
        <v>310.42608999999999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310.42608999999999</v>
      </c>
      <c r="M365" s="43">
        <v>310.42608999999999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</row>
    <row r="366" spans="1:19" outlineLevel="2">
      <c r="A366" s="24" t="s">
        <v>619</v>
      </c>
      <c r="B366" s="24" t="s">
        <v>565</v>
      </c>
      <c r="C366" s="24" t="s">
        <v>824</v>
      </c>
      <c r="D366" s="24" t="s">
        <v>825</v>
      </c>
      <c r="E366" s="24" t="s">
        <v>524</v>
      </c>
      <c r="F366" s="46">
        <v>2.7</v>
      </c>
      <c r="G366" s="43">
        <v>0</v>
      </c>
      <c r="H366" s="43">
        <v>2.7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</row>
    <row r="367" spans="1:19" outlineLevel="2">
      <c r="A367" s="24" t="s">
        <v>619</v>
      </c>
      <c r="B367" s="24" t="s">
        <v>565</v>
      </c>
      <c r="C367" s="24" t="s">
        <v>824</v>
      </c>
      <c r="D367" s="24" t="s">
        <v>825</v>
      </c>
      <c r="E367" s="24" t="s">
        <v>527</v>
      </c>
      <c r="F367" s="46">
        <v>2.5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2.5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</row>
    <row r="368" spans="1:19" outlineLevel="2">
      <c r="A368" s="24" t="s">
        <v>619</v>
      </c>
      <c r="B368" s="24" t="s">
        <v>565</v>
      </c>
      <c r="C368" s="24" t="s">
        <v>826</v>
      </c>
      <c r="D368" s="24" t="s">
        <v>827</v>
      </c>
      <c r="E368" s="24" t="s">
        <v>536</v>
      </c>
      <c r="F368" s="46">
        <v>1.4904999999999999</v>
      </c>
      <c r="G368" s="43">
        <v>1.4904999999999999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</row>
    <row r="369" spans="1:19" outlineLevel="2">
      <c r="A369" s="24" t="s">
        <v>619</v>
      </c>
      <c r="B369" s="24" t="s">
        <v>565</v>
      </c>
      <c r="C369" s="24" t="s">
        <v>826</v>
      </c>
      <c r="D369" s="24" t="s">
        <v>827</v>
      </c>
      <c r="E369" s="24" t="s">
        <v>537</v>
      </c>
      <c r="F369" s="46">
        <v>2.8083499999999999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2.8083499999999999</v>
      </c>
      <c r="P369" s="43">
        <v>0</v>
      </c>
      <c r="Q369" s="43">
        <v>0</v>
      </c>
      <c r="R369" s="43">
        <v>0</v>
      </c>
      <c r="S369" s="43">
        <v>0</v>
      </c>
    </row>
    <row r="370" spans="1:19" outlineLevel="2">
      <c r="A370" s="24" t="s">
        <v>619</v>
      </c>
      <c r="B370" s="24" t="s">
        <v>565</v>
      </c>
      <c r="C370" s="24" t="s">
        <v>826</v>
      </c>
      <c r="D370" s="24" t="s">
        <v>827</v>
      </c>
      <c r="E370" s="24" t="s">
        <v>524</v>
      </c>
      <c r="F370" s="46">
        <v>95.100729999999999</v>
      </c>
      <c r="G370" s="43">
        <v>0</v>
      </c>
      <c r="H370" s="43">
        <v>95.100729999999999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</row>
    <row r="371" spans="1:19" outlineLevel="2">
      <c r="A371" s="24" t="s">
        <v>619</v>
      </c>
      <c r="B371" s="24" t="s">
        <v>565</v>
      </c>
      <c r="C371" s="24" t="s">
        <v>826</v>
      </c>
      <c r="D371" s="24" t="s">
        <v>827</v>
      </c>
      <c r="E371" s="24" t="s">
        <v>527</v>
      </c>
      <c r="F371" s="46">
        <v>87.967529999999996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87.967529999999996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</row>
    <row r="372" spans="1:19" outlineLevel="2">
      <c r="A372" s="24" t="s">
        <v>619</v>
      </c>
      <c r="B372" s="24" t="s">
        <v>565</v>
      </c>
      <c r="C372" s="24" t="s">
        <v>826</v>
      </c>
      <c r="D372" s="24" t="s">
        <v>827</v>
      </c>
      <c r="E372" s="24" t="s">
        <v>533</v>
      </c>
      <c r="F372" s="46">
        <v>37.151350000000001</v>
      </c>
      <c r="G372" s="43">
        <v>0</v>
      </c>
      <c r="H372" s="43">
        <v>0</v>
      </c>
      <c r="I372" s="43">
        <v>37.151350000000001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</row>
    <row r="373" spans="1:19" outlineLevel="2">
      <c r="A373" s="24" t="s">
        <v>619</v>
      </c>
      <c r="B373" s="24" t="s">
        <v>565</v>
      </c>
      <c r="C373" s="24" t="s">
        <v>826</v>
      </c>
      <c r="D373" s="24" t="s">
        <v>827</v>
      </c>
      <c r="E373" s="24" t="s">
        <v>534</v>
      </c>
      <c r="F373" s="46">
        <v>17.510739999999998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17.510739999999998</v>
      </c>
      <c r="M373" s="43">
        <v>17.510739999999998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</row>
    <row r="374" spans="1:19" outlineLevel="2">
      <c r="A374" s="24" t="s">
        <v>619</v>
      </c>
      <c r="B374" s="24" t="s">
        <v>565</v>
      </c>
      <c r="C374" s="24" t="s">
        <v>826</v>
      </c>
      <c r="D374" s="24" t="s">
        <v>827</v>
      </c>
      <c r="E374" s="24" t="s">
        <v>538</v>
      </c>
      <c r="F374" s="46">
        <v>0.10315000000000001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0.10315000000000001</v>
      </c>
      <c r="M374" s="43">
        <v>0</v>
      </c>
      <c r="N374" s="43">
        <v>0</v>
      </c>
      <c r="O374" s="43">
        <v>0</v>
      </c>
      <c r="P374" s="43">
        <v>0.10315000000000001</v>
      </c>
      <c r="Q374" s="43">
        <v>0</v>
      </c>
      <c r="R374" s="43">
        <v>0</v>
      </c>
      <c r="S374" s="43">
        <v>0</v>
      </c>
    </row>
    <row r="375" spans="1:19" outlineLevel="2">
      <c r="A375" s="24" t="s">
        <v>619</v>
      </c>
      <c r="B375" s="24" t="s">
        <v>565</v>
      </c>
      <c r="C375" s="24" t="s">
        <v>828</v>
      </c>
      <c r="D375" s="24" t="s">
        <v>829</v>
      </c>
      <c r="E375" s="24" t="s">
        <v>536</v>
      </c>
      <c r="F375" s="46">
        <v>20.596340000000001</v>
      </c>
      <c r="G375" s="43">
        <v>20.596340000000001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</row>
    <row r="376" spans="1:19" outlineLevel="2">
      <c r="A376" s="24" t="s">
        <v>619</v>
      </c>
      <c r="B376" s="24" t="s">
        <v>565</v>
      </c>
      <c r="C376" s="24" t="s">
        <v>828</v>
      </c>
      <c r="D376" s="24" t="s">
        <v>829</v>
      </c>
      <c r="E376" s="24" t="s">
        <v>524</v>
      </c>
      <c r="F376" s="46">
        <v>11.62256</v>
      </c>
      <c r="G376" s="43">
        <v>0</v>
      </c>
      <c r="H376" s="43">
        <v>11.62256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</row>
    <row r="377" spans="1:19" outlineLevel="2">
      <c r="A377" s="24" t="s">
        <v>619</v>
      </c>
      <c r="B377" s="24" t="s">
        <v>565</v>
      </c>
      <c r="C377" s="24" t="s">
        <v>828</v>
      </c>
      <c r="D377" s="24" t="s">
        <v>829</v>
      </c>
      <c r="E377" s="24" t="s">
        <v>527</v>
      </c>
      <c r="F377" s="46">
        <v>12.848520000000001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12.848520000000001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</row>
    <row r="378" spans="1:19" outlineLevel="2">
      <c r="A378" s="24" t="s">
        <v>619</v>
      </c>
      <c r="B378" s="24" t="s">
        <v>565</v>
      </c>
      <c r="C378" s="24" t="s">
        <v>828</v>
      </c>
      <c r="D378" s="24" t="s">
        <v>829</v>
      </c>
      <c r="E378" s="24" t="s">
        <v>533</v>
      </c>
      <c r="F378" s="46">
        <v>6.2583799999999998</v>
      </c>
      <c r="G378" s="43">
        <v>0</v>
      </c>
      <c r="H378" s="43">
        <v>0</v>
      </c>
      <c r="I378" s="43">
        <v>6.2583799999999998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</row>
    <row r="379" spans="1:19" outlineLevel="2">
      <c r="A379" s="24" t="s">
        <v>619</v>
      </c>
      <c r="B379" s="24" t="s">
        <v>565</v>
      </c>
      <c r="C379" s="24" t="s">
        <v>828</v>
      </c>
      <c r="D379" s="24" t="s">
        <v>829</v>
      </c>
      <c r="E379" s="24" t="s">
        <v>534</v>
      </c>
      <c r="F379" s="46">
        <v>7.7137700000000002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7.7137700000000002</v>
      </c>
      <c r="M379" s="43">
        <v>7.7137700000000002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</row>
    <row r="380" spans="1:19" outlineLevel="2">
      <c r="A380" s="24" t="s">
        <v>619</v>
      </c>
      <c r="B380" s="24" t="s">
        <v>565</v>
      </c>
      <c r="C380" s="24" t="s">
        <v>830</v>
      </c>
      <c r="D380" s="24" t="s">
        <v>831</v>
      </c>
      <c r="E380" s="24" t="s">
        <v>532</v>
      </c>
      <c r="F380" s="46">
        <v>176.67653000000001</v>
      </c>
      <c r="G380" s="43">
        <v>2.7746313943349574</v>
      </c>
      <c r="H380" s="43">
        <v>45.974734959029064</v>
      </c>
      <c r="I380" s="43">
        <v>13.881924286385878</v>
      </c>
      <c r="J380" s="43">
        <v>0</v>
      </c>
      <c r="K380" s="43">
        <v>0</v>
      </c>
      <c r="L380" s="43">
        <v>28.209231517556294</v>
      </c>
      <c r="M380" s="43">
        <v>22.240006676360217</v>
      </c>
      <c r="N380" s="43">
        <v>75.314231555749004</v>
      </c>
      <c r="O380" s="43">
        <v>9.8499151764304873</v>
      </c>
      <c r="P380" s="43">
        <v>5.9692248411960769</v>
      </c>
      <c r="Q380" s="43">
        <v>0.67186111051434461</v>
      </c>
      <c r="R380" s="43">
        <v>0</v>
      </c>
      <c r="S380" s="43">
        <v>0</v>
      </c>
    </row>
    <row r="381" spans="1:19" outlineLevel="2">
      <c r="A381" s="24" t="s">
        <v>619</v>
      </c>
      <c r="B381" s="24" t="s">
        <v>565</v>
      </c>
      <c r="C381" s="24" t="s">
        <v>832</v>
      </c>
      <c r="D381" s="24" t="s">
        <v>833</v>
      </c>
      <c r="E381" s="24" t="s">
        <v>532</v>
      </c>
      <c r="F381" s="46">
        <v>623.75194999999906</v>
      </c>
      <c r="G381" s="43">
        <v>9.7957648520018239</v>
      </c>
      <c r="H381" s="43">
        <v>162.31262059214941</v>
      </c>
      <c r="I381" s="43">
        <v>49.009777039347199</v>
      </c>
      <c r="J381" s="43">
        <v>0</v>
      </c>
      <c r="K381" s="43">
        <v>0</v>
      </c>
      <c r="L381" s="43">
        <v>99.591967122498787</v>
      </c>
      <c r="M381" s="43">
        <v>78.517772181696586</v>
      </c>
      <c r="N381" s="43">
        <v>265.89495953791879</v>
      </c>
      <c r="O381" s="43">
        <v>34.774872466835866</v>
      </c>
      <c r="P381" s="43">
        <v>21.074194940802197</v>
      </c>
      <c r="Q381" s="43">
        <v>2.3719883892472153</v>
      </c>
      <c r="R381" s="43">
        <v>0</v>
      </c>
      <c r="S381" s="43">
        <v>0</v>
      </c>
    </row>
    <row r="382" spans="1:19" outlineLevel="2">
      <c r="A382" s="24" t="s">
        <v>619</v>
      </c>
      <c r="B382" s="24" t="s">
        <v>565</v>
      </c>
      <c r="C382" s="24" t="s">
        <v>832</v>
      </c>
      <c r="D382" s="24" t="s">
        <v>833</v>
      </c>
      <c r="E382" s="24" t="s">
        <v>526</v>
      </c>
      <c r="F382" s="46">
        <v>0.75</v>
      </c>
      <c r="G382" s="43">
        <v>1.6434185619820539E-2</v>
      </c>
      <c r="H382" s="43">
        <v>0.20443793037611235</v>
      </c>
      <c r="I382" s="43">
        <v>5.75306557921983E-2</v>
      </c>
      <c r="J382" s="43">
        <v>0</v>
      </c>
      <c r="K382" s="43">
        <v>0</v>
      </c>
      <c r="L382" s="43">
        <v>0.10972107216609885</v>
      </c>
      <c r="M382" s="43">
        <v>8.7741013104878515E-2</v>
      </c>
      <c r="N382" s="43">
        <v>0.31852713778343439</v>
      </c>
      <c r="O382" s="43">
        <v>4.1276583256278143E-2</v>
      </c>
      <c r="P382" s="43">
        <v>2.1980059061220331E-2</v>
      </c>
      <c r="Q382" s="43">
        <v>2.072435006057504E-3</v>
      </c>
      <c r="R382" s="43">
        <v>0</v>
      </c>
      <c r="S382" s="43">
        <v>0</v>
      </c>
    </row>
    <row r="383" spans="1:19" outlineLevel="2">
      <c r="A383" s="24" t="s">
        <v>619</v>
      </c>
      <c r="B383" s="24" t="s">
        <v>565</v>
      </c>
      <c r="C383" s="24" t="s">
        <v>834</v>
      </c>
      <c r="D383" s="24" t="s">
        <v>835</v>
      </c>
      <c r="E383" s="24" t="s">
        <v>532</v>
      </c>
      <c r="F383" s="46">
        <v>1258.9887899999901</v>
      </c>
      <c r="G383" s="43">
        <v>19.771895122967113</v>
      </c>
      <c r="H383" s="43">
        <v>327.61383720089049</v>
      </c>
      <c r="I383" s="43">
        <v>98.921951094400782</v>
      </c>
      <c r="J383" s="43">
        <v>0</v>
      </c>
      <c r="K383" s="43">
        <v>0</v>
      </c>
      <c r="L383" s="43">
        <v>201.01768047582652</v>
      </c>
      <c r="M383" s="43">
        <v>158.48126004660861</v>
      </c>
      <c r="N383" s="43">
        <v>536.68573441051569</v>
      </c>
      <c r="O383" s="43">
        <v>70.190040463081075</v>
      </c>
      <c r="P383" s="43">
        <v>42.536420429217912</v>
      </c>
      <c r="Q383" s="43">
        <v>4.7876512323085834</v>
      </c>
      <c r="R383" s="43">
        <v>0</v>
      </c>
      <c r="S383" s="43">
        <v>0</v>
      </c>
    </row>
    <row r="384" spans="1:19" outlineLevel="2">
      <c r="A384" s="24" t="s">
        <v>619</v>
      </c>
      <c r="B384" s="24" t="s">
        <v>565</v>
      </c>
      <c r="C384" s="24" t="s">
        <v>836</v>
      </c>
      <c r="D384" s="24" t="s">
        <v>837</v>
      </c>
      <c r="E384" s="24" t="s">
        <v>524</v>
      </c>
      <c r="F384" s="46">
        <v>0.04</v>
      </c>
      <c r="G384" s="43">
        <v>0</v>
      </c>
      <c r="H384" s="43">
        <v>0.04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</row>
    <row r="385" spans="1:19" outlineLevel="2">
      <c r="A385" s="24" t="s">
        <v>619</v>
      </c>
      <c r="B385" s="24" t="s">
        <v>565</v>
      </c>
      <c r="C385" s="24" t="s">
        <v>836</v>
      </c>
      <c r="D385" s="24" t="s">
        <v>837</v>
      </c>
      <c r="E385" s="24" t="s">
        <v>526</v>
      </c>
      <c r="F385" s="46">
        <v>87.70241</v>
      </c>
      <c r="G385" s="43">
        <v>1.921756913660807</v>
      </c>
      <c r="H385" s="43">
        <v>23.906265585863011</v>
      </c>
      <c r="I385" s="43">
        <v>6.7274362158083338</v>
      </c>
      <c r="J385" s="43">
        <v>0</v>
      </c>
      <c r="K385" s="43">
        <v>0</v>
      </c>
      <c r="L385" s="43">
        <v>12.830403275667718</v>
      </c>
      <c r="M385" s="43">
        <v>10.260131073519238</v>
      </c>
      <c r="N385" s="43">
        <v>37.247463512012338</v>
      </c>
      <c r="O385" s="43">
        <v>4.8267411041883213</v>
      </c>
      <c r="P385" s="43">
        <v>2.5702722021484807</v>
      </c>
      <c r="Q385" s="43">
        <v>0.24234339279947692</v>
      </c>
      <c r="R385" s="43">
        <v>0</v>
      </c>
      <c r="S385" s="43">
        <v>0</v>
      </c>
    </row>
    <row r="386" spans="1:19" outlineLevel="2">
      <c r="A386" s="24" t="s">
        <v>619</v>
      </c>
      <c r="B386" s="24" t="s">
        <v>565</v>
      </c>
      <c r="C386" s="24" t="s">
        <v>836</v>
      </c>
      <c r="D386" s="24" t="s">
        <v>837</v>
      </c>
      <c r="E386" s="24" t="s">
        <v>527</v>
      </c>
      <c r="F386" s="46">
        <v>491.04784999999998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491.04784999999998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</row>
    <row r="387" spans="1:19" outlineLevel="2">
      <c r="A387" s="24" t="s">
        <v>619</v>
      </c>
      <c r="B387" s="24" t="s">
        <v>565</v>
      </c>
      <c r="C387" s="24" t="s">
        <v>838</v>
      </c>
      <c r="D387" s="24" t="s">
        <v>839</v>
      </c>
      <c r="E387" s="24" t="s">
        <v>532</v>
      </c>
      <c r="F387" s="46">
        <v>12.98709</v>
      </c>
      <c r="G387" s="43">
        <v>0.20395684494739386</v>
      </c>
      <c r="H387" s="43">
        <v>3.3794982312537876</v>
      </c>
      <c r="I387" s="43">
        <v>1.0204286901065986</v>
      </c>
      <c r="J387" s="43">
        <v>0</v>
      </c>
      <c r="K387" s="43">
        <v>0</v>
      </c>
      <c r="L387" s="43">
        <v>2.0735964677896952</v>
      </c>
      <c r="M387" s="43">
        <v>1.6348123223072752</v>
      </c>
      <c r="N387" s="43">
        <v>5.5361779150595289</v>
      </c>
      <c r="O387" s="43">
        <v>0.7240448682610453</v>
      </c>
      <c r="P387" s="43">
        <v>0.43878414548242006</v>
      </c>
      <c r="Q387" s="43">
        <v>4.9386982581952114E-2</v>
      </c>
      <c r="R387" s="43">
        <v>0</v>
      </c>
      <c r="S387" s="43">
        <v>0</v>
      </c>
    </row>
    <row r="388" spans="1:19" outlineLevel="2">
      <c r="A388" s="24" t="s">
        <v>619</v>
      </c>
      <c r="B388" s="24" t="s">
        <v>565</v>
      </c>
      <c r="C388" s="24" t="s">
        <v>838</v>
      </c>
      <c r="D388" s="24" t="s">
        <v>839</v>
      </c>
      <c r="E388" s="24" t="s">
        <v>526</v>
      </c>
      <c r="F388" s="46">
        <v>118.89494999999999</v>
      </c>
      <c r="G388" s="43">
        <v>2.6052555700790427</v>
      </c>
      <c r="H388" s="43">
        <v>32.40885001356181</v>
      </c>
      <c r="I388" s="43">
        <v>9.1201392585075034</v>
      </c>
      <c r="J388" s="43">
        <v>0</v>
      </c>
      <c r="K388" s="43">
        <v>0</v>
      </c>
      <c r="L388" s="43">
        <v>17.393708518846285</v>
      </c>
      <c r="M388" s="43">
        <v>13.909284488071833</v>
      </c>
      <c r="N388" s="43">
        <v>50.495024160539387</v>
      </c>
      <c r="O388" s="43">
        <v>6.5434364032347032</v>
      </c>
      <c r="P388" s="43">
        <v>3.4844240307744512</v>
      </c>
      <c r="Q388" s="43">
        <v>0.32853607523127548</v>
      </c>
      <c r="R388" s="43">
        <v>0</v>
      </c>
      <c r="S388" s="43">
        <v>0</v>
      </c>
    </row>
    <row r="389" spans="1:19" outlineLevel="2">
      <c r="A389" s="24" t="s">
        <v>619</v>
      </c>
      <c r="B389" s="24" t="s">
        <v>565</v>
      </c>
      <c r="C389" s="24" t="s">
        <v>838</v>
      </c>
      <c r="D389" s="24" t="s">
        <v>839</v>
      </c>
      <c r="E389" s="24" t="s">
        <v>527</v>
      </c>
      <c r="F389" s="46">
        <v>0.6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0.6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</row>
    <row r="390" spans="1:19" outlineLevel="2">
      <c r="A390" s="24" t="s">
        <v>619</v>
      </c>
      <c r="B390" s="24" t="s">
        <v>565</v>
      </c>
      <c r="C390" s="24" t="s">
        <v>840</v>
      </c>
      <c r="D390" s="24" t="s">
        <v>841</v>
      </c>
      <c r="E390" s="24" t="s">
        <v>527</v>
      </c>
      <c r="F390" s="46">
        <v>0.41144999999999998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0.41144999999999998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</row>
    <row r="391" spans="1:19" outlineLevel="2">
      <c r="A391" s="24" t="s">
        <v>619</v>
      </c>
      <c r="B391" s="24" t="s">
        <v>565</v>
      </c>
      <c r="C391" s="24" t="s">
        <v>840</v>
      </c>
      <c r="D391" s="24" t="s">
        <v>841</v>
      </c>
      <c r="E391" s="24" t="s">
        <v>533</v>
      </c>
      <c r="F391" s="46">
        <v>0.94499999999999995</v>
      </c>
      <c r="G391" s="43">
        <v>0</v>
      </c>
      <c r="H391" s="43">
        <v>0</v>
      </c>
      <c r="I391" s="43">
        <v>0.94499999999999995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</row>
    <row r="392" spans="1:19" outlineLevel="2">
      <c r="A392" s="24" t="s">
        <v>619</v>
      </c>
      <c r="B392" s="24" t="s">
        <v>565</v>
      </c>
      <c r="C392" s="24" t="s">
        <v>842</v>
      </c>
      <c r="D392" s="24" t="s">
        <v>843</v>
      </c>
      <c r="E392" s="24" t="s">
        <v>536</v>
      </c>
      <c r="F392" s="46">
        <v>2.9121999999999999</v>
      </c>
      <c r="G392" s="43">
        <v>2.9121999999999999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</row>
    <row r="393" spans="1:19" outlineLevel="2">
      <c r="A393" s="24" t="s">
        <v>619</v>
      </c>
      <c r="B393" s="24" t="s">
        <v>565</v>
      </c>
      <c r="C393" s="24" t="s">
        <v>842</v>
      </c>
      <c r="D393" s="24" t="s">
        <v>843</v>
      </c>
      <c r="E393" s="24" t="s">
        <v>537</v>
      </c>
      <c r="F393" s="46">
        <v>1.97081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1.97081</v>
      </c>
      <c r="P393" s="43">
        <v>0</v>
      </c>
      <c r="Q393" s="43">
        <v>0</v>
      </c>
      <c r="R393" s="43">
        <v>0</v>
      </c>
      <c r="S393" s="43">
        <v>0</v>
      </c>
    </row>
    <row r="394" spans="1:19" outlineLevel="2">
      <c r="A394" s="24" t="s">
        <v>619</v>
      </c>
      <c r="B394" s="24" t="s">
        <v>565</v>
      </c>
      <c r="C394" s="24" t="s">
        <v>842</v>
      </c>
      <c r="D394" s="24" t="s">
        <v>843</v>
      </c>
      <c r="E394" s="24" t="s">
        <v>524</v>
      </c>
      <c r="F394" s="46">
        <v>153.0214</v>
      </c>
      <c r="G394" s="43">
        <v>0</v>
      </c>
      <c r="H394" s="43">
        <v>153.0214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</row>
    <row r="395" spans="1:19" outlineLevel="2">
      <c r="A395" s="24" t="s">
        <v>619</v>
      </c>
      <c r="B395" s="24" t="s">
        <v>565</v>
      </c>
      <c r="C395" s="24" t="s">
        <v>842</v>
      </c>
      <c r="D395" s="24" t="s">
        <v>843</v>
      </c>
      <c r="E395" s="24" t="s">
        <v>527</v>
      </c>
      <c r="F395" s="46">
        <v>55.0565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55.0565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</row>
    <row r="396" spans="1:19" outlineLevel="2">
      <c r="A396" s="24" t="s">
        <v>619</v>
      </c>
      <c r="B396" s="24" t="s">
        <v>565</v>
      </c>
      <c r="C396" s="24" t="s">
        <v>842</v>
      </c>
      <c r="D396" s="24" t="s">
        <v>843</v>
      </c>
      <c r="E396" s="24" t="s">
        <v>533</v>
      </c>
      <c r="F396" s="46">
        <v>79.788250000000005</v>
      </c>
      <c r="G396" s="43">
        <v>0</v>
      </c>
      <c r="H396" s="43">
        <v>0</v>
      </c>
      <c r="I396" s="43">
        <v>79.788250000000005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</row>
    <row r="397" spans="1:19" outlineLevel="2">
      <c r="A397" s="24" t="s">
        <v>619</v>
      </c>
      <c r="B397" s="24" t="s">
        <v>565</v>
      </c>
      <c r="C397" s="24" t="s">
        <v>842</v>
      </c>
      <c r="D397" s="24" t="s">
        <v>843</v>
      </c>
      <c r="E397" s="24" t="s">
        <v>534</v>
      </c>
      <c r="F397" s="46">
        <v>5.58399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5.58399</v>
      </c>
      <c r="M397" s="43">
        <v>5.58399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</row>
    <row r="398" spans="1:19" outlineLevel="2">
      <c r="A398" s="24" t="s">
        <v>619</v>
      </c>
      <c r="B398" s="24" t="s">
        <v>565</v>
      </c>
      <c r="C398" s="24" t="s">
        <v>844</v>
      </c>
      <c r="D398" s="24" t="s">
        <v>845</v>
      </c>
      <c r="E398" s="24" t="s">
        <v>526</v>
      </c>
      <c r="F398" s="46">
        <v>2980.3317300000099</v>
      </c>
      <c r="G398" s="43">
        <v>65.305766479281388</v>
      </c>
      <c r="H398" s="43">
        <v>812.39046762061389</v>
      </c>
      <c r="I398" s="43">
        <v>228.61391854026326</v>
      </c>
      <c r="J398" s="43">
        <v>0</v>
      </c>
      <c r="K398" s="43">
        <v>0</v>
      </c>
      <c r="L398" s="43">
        <v>436.00692376832706</v>
      </c>
      <c r="M398" s="43">
        <v>348.66310050508815</v>
      </c>
      <c r="N398" s="43">
        <v>1265.7553808027394</v>
      </c>
      <c r="O398" s="43">
        <v>164.02388104623051</v>
      </c>
      <c r="P398" s="43">
        <v>87.343823263238917</v>
      </c>
      <c r="Q398" s="43">
        <v>8.2353917425545884</v>
      </c>
      <c r="R398" s="43">
        <v>0</v>
      </c>
      <c r="S398" s="43">
        <v>0</v>
      </c>
    </row>
    <row r="399" spans="1:19" ht="13.5" outlineLevel="1" thickBot="1">
      <c r="A399" s="30" t="s">
        <v>982</v>
      </c>
      <c r="B399" s="30"/>
      <c r="C399" s="30"/>
      <c r="D399" s="30"/>
      <c r="E399" s="30"/>
      <c r="F399" s="47">
        <f t="shared" ref="F399:S399" si="32">SUBTOTAL(9,F352:F398)</f>
        <v>14657.631790000003</v>
      </c>
      <c r="G399" s="44">
        <f t="shared" si="32"/>
        <v>596.66184465053027</v>
      </c>
      <c r="H399" s="44">
        <f t="shared" si="32"/>
        <v>5043.9103209398645</v>
      </c>
      <c r="I399" s="44">
        <f t="shared" si="32"/>
        <v>1407.1345877390524</v>
      </c>
      <c r="J399" s="44">
        <f t="shared" si="32"/>
        <v>0</v>
      </c>
      <c r="K399" s="44">
        <f t="shared" si="32"/>
        <v>0</v>
      </c>
      <c r="L399" s="44">
        <f t="shared" si="32"/>
        <v>1243.0238498541926</v>
      </c>
      <c r="M399" s="44">
        <f t="shared" si="32"/>
        <v>1046.7158920702157</v>
      </c>
      <c r="N399" s="44">
        <f t="shared" si="32"/>
        <v>5879.7781981233065</v>
      </c>
      <c r="O399" s="44">
        <f t="shared" si="32"/>
        <v>469.07133355834981</v>
      </c>
      <c r="P399" s="44">
        <f t="shared" si="32"/>
        <v>196.30795778397714</v>
      </c>
      <c r="Q399" s="44">
        <f t="shared" si="32"/>
        <v>18.051655134702177</v>
      </c>
      <c r="R399" s="44">
        <f t="shared" si="32"/>
        <v>0</v>
      </c>
      <c r="S399" s="44">
        <f t="shared" si="32"/>
        <v>0</v>
      </c>
    </row>
    <row r="400" spans="1:19" outlineLevel="2">
      <c r="A400" s="28" t="s">
        <v>620</v>
      </c>
      <c r="B400" s="28" t="s">
        <v>566</v>
      </c>
      <c r="C400" s="28" t="s">
        <v>846</v>
      </c>
      <c r="D400" s="28" t="s">
        <v>566</v>
      </c>
      <c r="E400" s="28" t="s">
        <v>526</v>
      </c>
      <c r="F400" s="48">
        <v>2.5000000000000001E-2</v>
      </c>
      <c r="G400" s="45">
        <v>5.478061873273514E-4</v>
      </c>
      <c r="H400" s="45">
        <v>6.8145976792037448E-3</v>
      </c>
      <c r="I400" s="45">
        <v>1.91768852640661E-3</v>
      </c>
      <c r="J400" s="45">
        <v>0</v>
      </c>
      <c r="K400" s="45">
        <v>0</v>
      </c>
      <c r="L400" s="45">
        <v>3.6573690722032952E-3</v>
      </c>
      <c r="M400" s="45">
        <v>2.9247004368292838E-3</v>
      </c>
      <c r="N400" s="45">
        <v>1.0617571259447813E-2</v>
      </c>
      <c r="O400" s="45">
        <v>1.375886108542605E-3</v>
      </c>
      <c r="P400" s="45">
        <v>7.3266863537401112E-4</v>
      </c>
      <c r="Q400" s="45">
        <v>6.908116686858347E-5</v>
      </c>
      <c r="R400" s="45">
        <v>0</v>
      </c>
      <c r="S400" s="45">
        <v>0</v>
      </c>
    </row>
    <row r="401" spans="1:19" outlineLevel="2">
      <c r="A401" s="24" t="s">
        <v>620</v>
      </c>
      <c r="B401" s="24" t="s">
        <v>566</v>
      </c>
      <c r="C401" s="24" t="s">
        <v>846</v>
      </c>
      <c r="D401" s="24" t="s">
        <v>566</v>
      </c>
      <c r="E401" s="24" t="s">
        <v>527</v>
      </c>
      <c r="F401" s="46">
        <v>4.2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4.2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</row>
    <row r="402" spans="1:19" ht="13.5" outlineLevel="1" thickBot="1">
      <c r="A402" s="30" t="s">
        <v>983</v>
      </c>
      <c r="B402" s="30"/>
      <c r="C402" s="30"/>
      <c r="D402" s="30"/>
      <c r="E402" s="30"/>
      <c r="F402" s="47">
        <f t="shared" ref="F402:S402" si="33">SUBTOTAL(9,F400:F401)</f>
        <v>4.2250000000000005</v>
      </c>
      <c r="G402" s="44">
        <f t="shared" si="33"/>
        <v>5.478061873273514E-4</v>
      </c>
      <c r="H402" s="44">
        <f t="shared" si="33"/>
        <v>6.8145976792037448E-3</v>
      </c>
      <c r="I402" s="44">
        <f t="shared" si="33"/>
        <v>1.91768852640661E-3</v>
      </c>
      <c r="J402" s="44">
        <f t="shared" si="33"/>
        <v>0</v>
      </c>
      <c r="K402" s="44">
        <f t="shared" si="33"/>
        <v>0</v>
      </c>
      <c r="L402" s="44">
        <f t="shared" si="33"/>
        <v>3.6573690722032952E-3</v>
      </c>
      <c r="M402" s="44">
        <f t="shared" si="33"/>
        <v>2.9247004368292838E-3</v>
      </c>
      <c r="N402" s="44">
        <f t="shared" si="33"/>
        <v>4.2106175712594478</v>
      </c>
      <c r="O402" s="44">
        <f t="shared" si="33"/>
        <v>1.375886108542605E-3</v>
      </c>
      <c r="P402" s="44">
        <f t="shared" si="33"/>
        <v>7.3266863537401112E-4</v>
      </c>
      <c r="Q402" s="44">
        <f t="shared" si="33"/>
        <v>6.908116686858347E-5</v>
      </c>
      <c r="R402" s="44">
        <f t="shared" si="33"/>
        <v>0</v>
      </c>
      <c r="S402" s="44">
        <f t="shared" si="33"/>
        <v>0</v>
      </c>
    </row>
    <row r="403" spans="1:19" outlineLevel="2">
      <c r="A403" s="28" t="s">
        <v>621</v>
      </c>
      <c r="B403" s="28" t="s">
        <v>567</v>
      </c>
      <c r="C403" s="28" t="s">
        <v>847</v>
      </c>
      <c r="D403" s="28" t="s">
        <v>848</v>
      </c>
      <c r="E403" s="28" t="s">
        <v>532</v>
      </c>
      <c r="F403" s="48">
        <v>3348.6380099999901</v>
      </c>
      <c r="G403" s="45">
        <v>52.588966688497379</v>
      </c>
      <c r="H403" s="45">
        <v>871.3819825614645</v>
      </c>
      <c r="I403" s="45">
        <v>263.11100471202224</v>
      </c>
      <c r="J403" s="45">
        <v>0</v>
      </c>
      <c r="K403" s="45">
        <v>0</v>
      </c>
      <c r="L403" s="45">
        <v>534.66357355206549</v>
      </c>
      <c r="M403" s="45">
        <v>421.52589084194352</v>
      </c>
      <c r="N403" s="45">
        <v>1427.4680314443676</v>
      </c>
      <c r="O403" s="45">
        <v>186.69033377025735</v>
      </c>
      <c r="P403" s="45">
        <v>113.13768271012192</v>
      </c>
      <c r="Q403" s="45">
        <v>12.734117271315768</v>
      </c>
      <c r="R403" s="45">
        <v>0</v>
      </c>
      <c r="S403" s="45">
        <v>0</v>
      </c>
    </row>
    <row r="404" spans="1:19" ht="13.5" outlineLevel="1" thickBot="1">
      <c r="A404" s="30" t="s">
        <v>984</v>
      </c>
      <c r="B404" s="30"/>
      <c r="C404" s="30"/>
      <c r="D404" s="30"/>
      <c r="E404" s="30"/>
      <c r="F404" s="47">
        <f t="shared" ref="F404:S404" si="34">SUBTOTAL(9,F403:F403)</f>
        <v>3348.6380099999901</v>
      </c>
      <c r="G404" s="44">
        <f t="shared" si="34"/>
        <v>52.588966688497379</v>
      </c>
      <c r="H404" s="44">
        <f t="shared" si="34"/>
        <v>871.3819825614645</v>
      </c>
      <c r="I404" s="44">
        <f t="shared" si="34"/>
        <v>263.11100471202224</v>
      </c>
      <c r="J404" s="44">
        <f t="shared" si="34"/>
        <v>0</v>
      </c>
      <c r="K404" s="44">
        <f t="shared" si="34"/>
        <v>0</v>
      </c>
      <c r="L404" s="44">
        <f t="shared" si="34"/>
        <v>534.66357355206549</v>
      </c>
      <c r="M404" s="44">
        <f t="shared" si="34"/>
        <v>421.52589084194352</v>
      </c>
      <c r="N404" s="44">
        <f t="shared" si="34"/>
        <v>1427.4680314443676</v>
      </c>
      <c r="O404" s="44">
        <f t="shared" si="34"/>
        <v>186.69033377025735</v>
      </c>
      <c r="P404" s="44">
        <f t="shared" si="34"/>
        <v>113.13768271012192</v>
      </c>
      <c r="Q404" s="44">
        <f t="shared" si="34"/>
        <v>12.734117271315768</v>
      </c>
      <c r="R404" s="44">
        <f t="shared" si="34"/>
        <v>0</v>
      </c>
      <c r="S404" s="44">
        <f t="shared" si="34"/>
        <v>0</v>
      </c>
    </row>
    <row r="405" spans="1:19" outlineLevel="2">
      <c r="A405" s="28" t="s">
        <v>622</v>
      </c>
      <c r="B405" s="28" t="s">
        <v>568</v>
      </c>
      <c r="C405" s="28" t="s">
        <v>849</v>
      </c>
      <c r="D405" s="28" t="s">
        <v>850</v>
      </c>
      <c r="E405" s="28" t="s">
        <v>532</v>
      </c>
      <c r="F405" s="48">
        <v>26.675799999999899</v>
      </c>
      <c r="G405" s="45">
        <v>0.41893234007369379</v>
      </c>
      <c r="H405" s="45">
        <v>6.9415718931091908</v>
      </c>
      <c r="I405" s="45">
        <v>2.0959854479752971</v>
      </c>
      <c r="J405" s="45">
        <v>0</v>
      </c>
      <c r="K405" s="45">
        <v>0</v>
      </c>
      <c r="L405" s="45">
        <v>4.259217781309296</v>
      </c>
      <c r="M405" s="45">
        <v>3.3579444315396478</v>
      </c>
      <c r="N405" s="45">
        <v>11.371444628977271</v>
      </c>
      <c r="O405" s="45">
        <v>1.4872058403197268</v>
      </c>
      <c r="P405" s="45">
        <v>0.9012733497696479</v>
      </c>
      <c r="Q405" s="45">
        <v>0.10144206823542712</v>
      </c>
      <c r="R405" s="45">
        <v>0</v>
      </c>
      <c r="S405" s="45">
        <v>0</v>
      </c>
    </row>
    <row r="406" spans="1:19" outlineLevel="2">
      <c r="A406" s="24" t="s">
        <v>622</v>
      </c>
      <c r="B406" s="24" t="s">
        <v>568</v>
      </c>
      <c r="C406" s="24" t="s">
        <v>851</v>
      </c>
      <c r="D406" s="24" t="s">
        <v>852</v>
      </c>
      <c r="E406" s="24" t="s">
        <v>532</v>
      </c>
      <c r="F406" s="46">
        <v>952.24034999999901</v>
      </c>
      <c r="G406" s="43">
        <v>14.954538500742032</v>
      </c>
      <c r="H406" s="43">
        <v>247.79181314316634</v>
      </c>
      <c r="I406" s="43">
        <v>74.819946040040378</v>
      </c>
      <c r="J406" s="43">
        <v>0</v>
      </c>
      <c r="K406" s="43">
        <v>0</v>
      </c>
      <c r="L406" s="43">
        <v>152.04038982149359</v>
      </c>
      <c r="M406" s="43">
        <v>119.86782704810631</v>
      </c>
      <c r="N406" s="43">
        <v>405.92403652385178</v>
      </c>
      <c r="O406" s="43">
        <v>53.088470070554756</v>
      </c>
      <c r="P406" s="43">
        <v>32.172562773387277</v>
      </c>
      <c r="Q406" s="43">
        <v>3.6211559001502209</v>
      </c>
      <c r="R406" s="43">
        <v>0</v>
      </c>
      <c r="S406" s="43">
        <v>0</v>
      </c>
    </row>
    <row r="407" spans="1:19" outlineLevel="2">
      <c r="A407" s="24" t="s">
        <v>622</v>
      </c>
      <c r="B407" s="24" t="s">
        <v>568</v>
      </c>
      <c r="C407" s="24" t="s">
        <v>853</v>
      </c>
      <c r="D407" s="24" t="s">
        <v>854</v>
      </c>
      <c r="E407" s="24" t="s">
        <v>532</v>
      </c>
      <c r="F407" s="46">
        <v>640.65989000000002</v>
      </c>
      <c r="G407" s="43">
        <v>10.061297014862021</v>
      </c>
      <c r="H407" s="43">
        <v>166.71240170740683</v>
      </c>
      <c r="I407" s="43">
        <v>50.338276885471458</v>
      </c>
      <c r="J407" s="43">
        <v>0</v>
      </c>
      <c r="K407" s="43">
        <v>0</v>
      </c>
      <c r="L407" s="43">
        <v>102.29158995267875</v>
      </c>
      <c r="M407" s="43">
        <v>80.646140327049665</v>
      </c>
      <c r="N407" s="43">
        <v>273.10252982634807</v>
      </c>
      <c r="O407" s="43">
        <v>35.717509130620158</v>
      </c>
      <c r="P407" s="43">
        <v>21.645449625629087</v>
      </c>
      <c r="Q407" s="43">
        <v>2.4362854826127607</v>
      </c>
      <c r="R407" s="43">
        <v>0</v>
      </c>
      <c r="S407" s="43">
        <v>0</v>
      </c>
    </row>
    <row r="408" spans="1:19" outlineLevel="2">
      <c r="A408" s="24" t="s">
        <v>622</v>
      </c>
      <c r="B408" s="24" t="s">
        <v>568</v>
      </c>
      <c r="C408" s="24" t="s">
        <v>855</v>
      </c>
      <c r="D408" s="24" t="s">
        <v>856</v>
      </c>
      <c r="E408" s="24" t="s">
        <v>532</v>
      </c>
      <c r="F408" s="46">
        <v>387.25857999999897</v>
      </c>
      <c r="G408" s="43">
        <v>6.0817348732939944</v>
      </c>
      <c r="H408" s="43">
        <v>100.7723582533</v>
      </c>
      <c r="I408" s="43">
        <v>30.427891507792765</v>
      </c>
      <c r="J408" s="43">
        <v>0</v>
      </c>
      <c r="K408" s="43">
        <v>0</v>
      </c>
      <c r="L408" s="43">
        <v>61.832021154026883</v>
      </c>
      <c r="M408" s="43">
        <v>48.748033508908925</v>
      </c>
      <c r="N408" s="43">
        <v>165.08181571185753</v>
      </c>
      <c r="O408" s="43">
        <v>21.59010121120734</v>
      </c>
      <c r="P408" s="43">
        <v>13.083987645117956</v>
      </c>
      <c r="Q408" s="43">
        <v>1.4726572885204814</v>
      </c>
      <c r="R408" s="43">
        <v>0</v>
      </c>
      <c r="S408" s="43">
        <v>0</v>
      </c>
    </row>
    <row r="409" spans="1:19" outlineLevel="2">
      <c r="A409" s="24" t="s">
        <v>622</v>
      </c>
      <c r="B409" s="24" t="s">
        <v>568</v>
      </c>
      <c r="C409" s="24" t="s">
        <v>857</v>
      </c>
      <c r="D409" s="24" t="s">
        <v>858</v>
      </c>
      <c r="E409" s="24" t="s">
        <v>532</v>
      </c>
      <c r="F409" s="46">
        <v>47.169470000000103</v>
      </c>
      <c r="G409" s="43">
        <v>0.74077690067911806</v>
      </c>
      <c r="H409" s="43">
        <v>12.274431026055794</v>
      </c>
      <c r="I409" s="43">
        <v>3.7062252194388892</v>
      </c>
      <c r="J409" s="43">
        <v>0</v>
      </c>
      <c r="K409" s="43">
        <v>0</v>
      </c>
      <c r="L409" s="43">
        <v>7.531359710259359</v>
      </c>
      <c r="M409" s="43">
        <v>5.9376835605746567</v>
      </c>
      <c r="N409" s="43">
        <v>20.107551274308836</v>
      </c>
      <c r="O409" s="43">
        <v>2.6297509828678636</v>
      </c>
      <c r="P409" s="43">
        <v>1.5936761496847018</v>
      </c>
      <c r="Q409" s="43">
        <v>0.17937488639024737</v>
      </c>
      <c r="R409" s="43">
        <v>0</v>
      </c>
      <c r="S409" s="43">
        <v>0</v>
      </c>
    </row>
    <row r="410" spans="1:19" outlineLevel="2">
      <c r="A410" s="24" t="s">
        <v>622</v>
      </c>
      <c r="B410" s="24" t="s">
        <v>568</v>
      </c>
      <c r="C410" s="24" t="s">
        <v>859</v>
      </c>
      <c r="D410" s="24" t="s">
        <v>860</v>
      </c>
      <c r="E410" s="24" t="s">
        <v>532</v>
      </c>
      <c r="F410" s="46">
        <v>460.54723000000001</v>
      </c>
      <c r="G410" s="43">
        <v>7.2327026285381661</v>
      </c>
      <c r="H410" s="43">
        <v>119.84351761586555</v>
      </c>
      <c r="I410" s="43">
        <v>36.186367126209369</v>
      </c>
      <c r="J410" s="43">
        <v>0</v>
      </c>
      <c r="K410" s="43">
        <v>0</v>
      </c>
      <c r="L410" s="43">
        <v>73.533725367139851</v>
      </c>
      <c r="M410" s="43">
        <v>57.973594285439063</v>
      </c>
      <c r="N410" s="43">
        <v>196.32353387616789</v>
      </c>
      <c r="O410" s="43">
        <v>25.676025843613878</v>
      </c>
      <c r="P410" s="43">
        <v>15.560131081700796</v>
      </c>
      <c r="Q410" s="43">
        <v>1.7513575424653478</v>
      </c>
      <c r="R410" s="43">
        <v>0</v>
      </c>
      <c r="S410" s="43">
        <v>0</v>
      </c>
    </row>
    <row r="411" spans="1:19" outlineLevel="2">
      <c r="A411" s="24" t="s">
        <v>622</v>
      </c>
      <c r="B411" s="24" t="s">
        <v>568</v>
      </c>
      <c r="C411" s="24" t="s">
        <v>861</v>
      </c>
      <c r="D411" s="24" t="s">
        <v>862</v>
      </c>
      <c r="E411" s="24" t="s">
        <v>532</v>
      </c>
      <c r="F411" s="46">
        <v>1182.2532100000001</v>
      </c>
      <c r="G411" s="43">
        <v>18.566794766227744</v>
      </c>
      <c r="H411" s="43">
        <v>307.64571833175199</v>
      </c>
      <c r="I411" s="43">
        <v>92.892641419642231</v>
      </c>
      <c r="J411" s="43">
        <v>0</v>
      </c>
      <c r="K411" s="43">
        <v>0</v>
      </c>
      <c r="L411" s="43">
        <v>188.76561880213572</v>
      </c>
      <c r="M411" s="43">
        <v>148.82180040296407</v>
      </c>
      <c r="N411" s="43">
        <v>503.97464799352554</v>
      </c>
      <c r="O411" s="43">
        <v>65.911945607957435</v>
      </c>
      <c r="P411" s="43">
        <v>39.943818399171647</v>
      </c>
      <c r="Q411" s="43">
        <v>4.4958430787595205</v>
      </c>
      <c r="R411" s="43">
        <v>0</v>
      </c>
      <c r="S411" s="43">
        <v>0</v>
      </c>
    </row>
    <row r="412" spans="1:19" outlineLevel="2">
      <c r="A412" s="24" t="s">
        <v>622</v>
      </c>
      <c r="B412" s="24" t="s">
        <v>568</v>
      </c>
      <c r="C412" s="24" t="s">
        <v>863</v>
      </c>
      <c r="D412" s="24" t="s">
        <v>864</v>
      </c>
      <c r="E412" s="24" t="s">
        <v>532</v>
      </c>
      <c r="F412" s="46">
        <v>-215.55797000000001</v>
      </c>
      <c r="G412" s="43">
        <v>-3.3852482322417861</v>
      </c>
      <c r="H412" s="43">
        <v>-56.092456304503706</v>
      </c>
      <c r="I412" s="43">
        <v>-16.936937910581776</v>
      </c>
      <c r="J412" s="43">
        <v>0</v>
      </c>
      <c r="K412" s="43">
        <v>0</v>
      </c>
      <c r="L412" s="43">
        <v>-34.417274785646136</v>
      </c>
      <c r="M412" s="43">
        <v>-27.134394658660405</v>
      </c>
      <c r="N412" s="43">
        <v>-91.888735115338733</v>
      </c>
      <c r="O412" s="43">
        <v>-12.017599168964592</v>
      </c>
      <c r="P412" s="43">
        <v>-7.2828801269857335</v>
      </c>
      <c r="Q412" s="43">
        <v>-0.81971848272330106</v>
      </c>
      <c r="R412" s="43">
        <v>0</v>
      </c>
      <c r="S412" s="43">
        <v>0</v>
      </c>
    </row>
    <row r="413" spans="1:19" outlineLevel="2">
      <c r="A413" s="24" t="s">
        <v>622</v>
      </c>
      <c r="B413" s="24" t="s">
        <v>568</v>
      </c>
      <c r="C413" s="24" t="s">
        <v>865</v>
      </c>
      <c r="D413" s="24" t="s">
        <v>866</v>
      </c>
      <c r="E413" s="24" t="s">
        <v>532</v>
      </c>
      <c r="F413" s="46">
        <v>2386.3127500000001</v>
      </c>
      <c r="G413" s="43">
        <v>37.476048872206093</v>
      </c>
      <c r="H413" s="43">
        <v>620.96587594629455</v>
      </c>
      <c r="I413" s="43">
        <v>187.49866164530891</v>
      </c>
      <c r="J413" s="43">
        <v>0</v>
      </c>
      <c r="K413" s="43">
        <v>0</v>
      </c>
      <c r="L413" s="43">
        <v>381.01296668010417</v>
      </c>
      <c r="M413" s="43">
        <v>300.38857731631646</v>
      </c>
      <c r="N413" s="43">
        <v>1017.2449675004154</v>
      </c>
      <c r="O413" s="43">
        <v>133.03961862922355</v>
      </c>
      <c r="P413" s="43">
        <v>80.624389363787728</v>
      </c>
      <c r="Q413" s="43">
        <v>9.0746107264475917</v>
      </c>
      <c r="R413" s="43">
        <v>0</v>
      </c>
      <c r="S413" s="43">
        <v>0</v>
      </c>
    </row>
    <row r="414" spans="1:19" outlineLevel="2">
      <c r="A414" s="24" t="s">
        <v>622</v>
      </c>
      <c r="B414" s="24" t="s">
        <v>568</v>
      </c>
      <c r="C414" s="24" t="s">
        <v>867</v>
      </c>
      <c r="D414" s="24" t="s">
        <v>868</v>
      </c>
      <c r="E414" s="24" t="s">
        <v>532</v>
      </c>
      <c r="F414" s="46">
        <v>-27.294009999999901</v>
      </c>
      <c r="G414" s="43">
        <v>-0.42864107090676945</v>
      </c>
      <c r="H414" s="43">
        <v>-7.1024423884659962</v>
      </c>
      <c r="I414" s="43">
        <v>-2.1445597799088403</v>
      </c>
      <c r="J414" s="43">
        <v>0</v>
      </c>
      <c r="K414" s="43">
        <v>0</v>
      </c>
      <c r="L414" s="43">
        <v>-4.3579248875472807</v>
      </c>
      <c r="M414" s="43">
        <v>-3.435764584150709</v>
      </c>
      <c r="N414" s="43">
        <v>-11.634977148492339</v>
      </c>
      <c r="O414" s="43">
        <v>-1.5216717428435147</v>
      </c>
      <c r="P414" s="43">
        <v>-0.92216030339657185</v>
      </c>
      <c r="Q414" s="43">
        <v>-0.1037929818351626</v>
      </c>
      <c r="R414" s="43">
        <v>0</v>
      </c>
      <c r="S414" s="43">
        <v>0</v>
      </c>
    </row>
    <row r="415" spans="1:19" outlineLevel="2">
      <c r="A415" s="24" t="s">
        <v>622</v>
      </c>
      <c r="B415" s="24" t="s">
        <v>568</v>
      </c>
      <c r="C415" s="24" t="s">
        <v>869</v>
      </c>
      <c r="D415" s="24" t="s">
        <v>870</v>
      </c>
      <c r="E415" s="24" t="s">
        <v>532</v>
      </c>
      <c r="F415" s="46">
        <v>1305.6383799999901</v>
      </c>
      <c r="G415" s="43">
        <v>20.504507524551261</v>
      </c>
      <c r="H415" s="43">
        <v>339.75298514655918</v>
      </c>
      <c r="I415" s="43">
        <v>102.58732802007927</v>
      </c>
      <c r="J415" s="43">
        <v>0</v>
      </c>
      <c r="K415" s="43">
        <v>0</v>
      </c>
      <c r="L415" s="43">
        <v>208.46603303577933</v>
      </c>
      <c r="M415" s="43">
        <v>164.35350121553731</v>
      </c>
      <c r="N415" s="43">
        <v>556.57166958957282</v>
      </c>
      <c r="O415" s="43">
        <v>72.790807551472838</v>
      </c>
      <c r="P415" s="43">
        <v>44.112531820242019</v>
      </c>
      <c r="Q415" s="43">
        <v>4.9650491319754986</v>
      </c>
      <c r="R415" s="43">
        <v>0</v>
      </c>
      <c r="S415" s="43">
        <v>0</v>
      </c>
    </row>
    <row r="416" spans="1:19" outlineLevel="2">
      <c r="A416" s="24" t="s">
        <v>622</v>
      </c>
      <c r="B416" s="24" t="s">
        <v>568</v>
      </c>
      <c r="C416" s="24" t="s">
        <v>871</v>
      </c>
      <c r="D416" s="24" t="s">
        <v>872</v>
      </c>
      <c r="E416" s="24" t="s">
        <v>532</v>
      </c>
      <c r="F416" s="46">
        <v>641.54406000000097</v>
      </c>
      <c r="G416" s="43">
        <v>10.07518253683787</v>
      </c>
      <c r="H416" s="43">
        <v>166.94248026627804</v>
      </c>
      <c r="I416" s="43">
        <v>50.407748370995357</v>
      </c>
      <c r="J416" s="43">
        <v>0</v>
      </c>
      <c r="K416" s="43">
        <v>0</v>
      </c>
      <c r="L416" s="43">
        <v>102.43276182327699</v>
      </c>
      <c r="M416" s="43">
        <v>80.757439471893974</v>
      </c>
      <c r="N416" s="43">
        <v>273.47943661818238</v>
      </c>
      <c r="O416" s="43">
        <v>35.766802602150044</v>
      </c>
      <c r="P416" s="43">
        <v>21.675322351383016</v>
      </c>
      <c r="Q416" s="43">
        <v>2.4396477822803173</v>
      </c>
      <c r="R416" s="43">
        <v>0</v>
      </c>
      <c r="S416" s="43">
        <v>0</v>
      </c>
    </row>
    <row r="417" spans="1:19" outlineLevel="2">
      <c r="A417" s="24" t="s">
        <v>622</v>
      </c>
      <c r="B417" s="24" t="s">
        <v>568</v>
      </c>
      <c r="C417" s="24" t="s">
        <v>873</v>
      </c>
      <c r="D417" s="24" t="s">
        <v>874</v>
      </c>
      <c r="E417" s="24" t="s">
        <v>532</v>
      </c>
      <c r="F417" s="46">
        <v>17793.382280000002</v>
      </c>
      <c r="G417" s="43">
        <v>279.43766546406204</v>
      </c>
      <c r="H417" s="43">
        <v>4630.1907466016246</v>
      </c>
      <c r="I417" s="43">
        <v>1398.0712979232733</v>
      </c>
      <c r="J417" s="43">
        <v>0</v>
      </c>
      <c r="K417" s="43">
        <v>0</v>
      </c>
      <c r="L417" s="43">
        <v>2840.9978406124665</v>
      </c>
      <c r="M417" s="43">
        <v>2239.8274445520838</v>
      </c>
      <c r="N417" s="43">
        <v>7585.0194318163321</v>
      </c>
      <c r="O417" s="43">
        <v>992.00106635443501</v>
      </c>
      <c r="P417" s="43">
        <v>601.1703960603827</v>
      </c>
      <c r="Q417" s="43">
        <v>67.664231227809722</v>
      </c>
      <c r="R417" s="43">
        <v>0</v>
      </c>
      <c r="S417" s="43">
        <v>0</v>
      </c>
    </row>
    <row r="418" spans="1:19" outlineLevel="2">
      <c r="A418" s="24" t="s">
        <v>622</v>
      </c>
      <c r="B418" s="24" t="s">
        <v>568</v>
      </c>
      <c r="C418" s="24" t="s">
        <v>875</v>
      </c>
      <c r="D418" s="24" t="s">
        <v>876</v>
      </c>
      <c r="E418" s="24" t="s">
        <v>532</v>
      </c>
      <c r="F418" s="46">
        <v>113.016109999999</v>
      </c>
      <c r="G418" s="43">
        <v>1.7748709852497675</v>
      </c>
      <c r="H418" s="43">
        <v>29.409031880750817</v>
      </c>
      <c r="I418" s="43">
        <v>8.8799631856129615</v>
      </c>
      <c r="J418" s="43">
        <v>0</v>
      </c>
      <c r="K418" s="43">
        <v>0</v>
      </c>
      <c r="L418" s="43">
        <v>18.044828094617777</v>
      </c>
      <c r="M418" s="43">
        <v>14.226445589214585</v>
      </c>
      <c r="N418" s="43">
        <v>48.176865812736558</v>
      </c>
      <c r="O418" s="43">
        <v>6.3007751910801479</v>
      </c>
      <c r="P418" s="43">
        <v>3.8183825054031928</v>
      </c>
      <c r="Q418" s="43">
        <v>0.42977484995098475</v>
      </c>
      <c r="R418" s="43">
        <v>0</v>
      </c>
      <c r="S418" s="43">
        <v>0</v>
      </c>
    </row>
    <row r="419" spans="1:19" outlineLevel="2">
      <c r="A419" s="24" t="s">
        <v>622</v>
      </c>
      <c r="B419" s="24" t="s">
        <v>568</v>
      </c>
      <c r="C419" s="24" t="s">
        <v>877</v>
      </c>
      <c r="D419" s="24" t="s">
        <v>878</v>
      </c>
      <c r="E419" s="24" t="s">
        <v>532</v>
      </c>
      <c r="F419" s="46">
        <v>484.41750000000002</v>
      </c>
      <c r="G419" s="43">
        <v>7.6075752872509668</v>
      </c>
      <c r="H419" s="43">
        <v>126.05503499539786</v>
      </c>
      <c r="I419" s="43">
        <v>38.06191494705228</v>
      </c>
      <c r="J419" s="43">
        <v>0</v>
      </c>
      <c r="K419" s="43">
        <v>0</v>
      </c>
      <c r="L419" s="43">
        <v>77.34499544821162</v>
      </c>
      <c r="M419" s="43">
        <v>60.978379155090515</v>
      </c>
      <c r="N419" s="43">
        <v>206.49902827872521</v>
      </c>
      <c r="O419" s="43">
        <v>27.006820232311082</v>
      </c>
      <c r="P419" s="43">
        <v>16.366616293121108</v>
      </c>
      <c r="Q419" s="43">
        <v>1.842130811051035</v>
      </c>
      <c r="R419" s="43">
        <v>0</v>
      </c>
      <c r="S419" s="43">
        <v>0</v>
      </c>
    </row>
    <row r="420" spans="1:19" outlineLevel="2">
      <c r="A420" s="24" t="s">
        <v>622</v>
      </c>
      <c r="B420" s="24" t="s">
        <v>568</v>
      </c>
      <c r="C420" s="24" t="s">
        <v>879</v>
      </c>
      <c r="D420" s="24" t="s">
        <v>880</v>
      </c>
      <c r="E420" s="24" t="s">
        <v>532</v>
      </c>
      <c r="F420" s="46">
        <v>319.441090000001</v>
      </c>
      <c r="G420" s="43">
        <v>5.0166894094794667</v>
      </c>
      <c r="H420" s="43">
        <v>83.124903164972707</v>
      </c>
      <c r="I420" s="43">
        <v>25.09929884484708</v>
      </c>
      <c r="J420" s="43">
        <v>0</v>
      </c>
      <c r="K420" s="43">
        <v>0</v>
      </c>
      <c r="L420" s="43">
        <v>51.003875070619529</v>
      </c>
      <c r="M420" s="43">
        <v>40.211181271806765</v>
      </c>
      <c r="N420" s="43">
        <v>136.1723609846816</v>
      </c>
      <c r="O420" s="43">
        <v>17.809199899763183</v>
      </c>
      <c r="P420" s="43">
        <v>10.792693798812765</v>
      </c>
      <c r="Q420" s="43">
        <v>1.2147626256374482</v>
      </c>
      <c r="R420" s="43">
        <v>0</v>
      </c>
      <c r="S420" s="43">
        <v>0</v>
      </c>
    </row>
    <row r="421" spans="1:19" outlineLevel="2">
      <c r="A421" s="24" t="s">
        <v>622</v>
      </c>
      <c r="B421" s="24" t="s">
        <v>568</v>
      </c>
      <c r="C421" s="24" t="s">
        <v>881</v>
      </c>
      <c r="D421" s="24" t="s">
        <v>882</v>
      </c>
      <c r="E421" s="24" t="s">
        <v>532</v>
      </c>
      <c r="F421" s="46">
        <v>747.53606000000002</v>
      </c>
      <c r="G421" s="43">
        <v>11.739742797039654</v>
      </c>
      <c r="H421" s="43">
        <v>194.5236995022307</v>
      </c>
      <c r="I421" s="43">
        <v>58.735809370170507</v>
      </c>
      <c r="J421" s="43">
        <v>0</v>
      </c>
      <c r="K421" s="43">
        <v>0</v>
      </c>
      <c r="L421" s="43">
        <v>119.35607850268426</v>
      </c>
      <c r="M421" s="43">
        <v>94.099691482620869</v>
      </c>
      <c r="N421" s="43">
        <v>318.66204254244906</v>
      </c>
      <c r="O421" s="43">
        <v>41.675975763860947</v>
      </c>
      <c r="P421" s="43">
        <v>25.256387020063393</v>
      </c>
      <c r="Q421" s="43">
        <v>2.8427115215649623</v>
      </c>
      <c r="R421" s="43">
        <v>0</v>
      </c>
      <c r="S421" s="43">
        <v>0</v>
      </c>
    </row>
    <row r="422" spans="1:19" ht="13.5" outlineLevel="1" thickBot="1">
      <c r="A422" s="30" t="s">
        <v>985</v>
      </c>
      <c r="B422" s="30"/>
      <c r="C422" s="30"/>
      <c r="D422" s="30"/>
      <c r="E422" s="30"/>
      <c r="F422" s="47">
        <f t="shared" ref="F422:S422" si="35">SUBTOTAL(9,F405:F421)</f>
        <v>27245.240779999993</v>
      </c>
      <c r="G422" s="44">
        <f t="shared" si="35"/>
        <v>427.87517059794527</v>
      </c>
      <c r="H422" s="44">
        <f t="shared" si="35"/>
        <v>7089.7516707817958</v>
      </c>
      <c r="I422" s="44">
        <f t="shared" si="35"/>
        <v>2140.7278582634194</v>
      </c>
      <c r="J422" s="44">
        <f t="shared" si="35"/>
        <v>0</v>
      </c>
      <c r="K422" s="44">
        <f t="shared" si="35"/>
        <v>0</v>
      </c>
      <c r="L422" s="44">
        <f t="shared" si="35"/>
        <v>4350.1381021836096</v>
      </c>
      <c r="M422" s="44">
        <f t="shared" si="35"/>
        <v>3429.6255243763353</v>
      </c>
      <c r="N422" s="44">
        <f t="shared" si="35"/>
        <v>11614.187650714302</v>
      </c>
      <c r="O422" s="44">
        <f t="shared" si="35"/>
        <v>1518.9528039996299</v>
      </c>
      <c r="P422" s="44">
        <f t="shared" si="35"/>
        <v>920.51257780727474</v>
      </c>
      <c r="Q422" s="44">
        <f t="shared" si="35"/>
        <v>103.60752345929311</v>
      </c>
      <c r="R422" s="44">
        <f t="shared" si="35"/>
        <v>0</v>
      </c>
      <c r="S422" s="44">
        <f t="shared" si="35"/>
        <v>0</v>
      </c>
    </row>
    <row r="423" spans="1:19" outlineLevel="2">
      <c r="A423" s="28" t="s">
        <v>623</v>
      </c>
      <c r="B423" s="28" t="s">
        <v>569</v>
      </c>
      <c r="C423" s="28" t="s">
        <v>883</v>
      </c>
      <c r="D423" s="28" t="s">
        <v>884</v>
      </c>
      <c r="E423" s="28" t="s">
        <v>532</v>
      </c>
      <c r="F423" s="48">
        <v>1991.5185099999901</v>
      </c>
      <c r="G423" s="45">
        <v>31.275969593953132</v>
      </c>
      <c r="H423" s="45">
        <v>518.2325895989128</v>
      </c>
      <c r="I423" s="45">
        <v>156.47867416660196</v>
      </c>
      <c r="J423" s="45">
        <v>0</v>
      </c>
      <c r="K423" s="45">
        <v>0</v>
      </c>
      <c r="L423" s="45">
        <v>317.9777569781819</v>
      </c>
      <c r="M423" s="45">
        <v>250.6919564160261</v>
      </c>
      <c r="N423" s="45">
        <v>848.95082674365108</v>
      </c>
      <c r="O423" s="45">
        <v>111.02939590103526</v>
      </c>
      <c r="P423" s="45">
        <v>67.285800562155814</v>
      </c>
      <c r="Q423" s="45">
        <v>7.5732970176540499</v>
      </c>
      <c r="R423" s="45">
        <v>0</v>
      </c>
      <c r="S423" s="45">
        <v>0</v>
      </c>
    </row>
    <row r="424" spans="1:19" ht="13.5" outlineLevel="1" thickBot="1">
      <c r="A424" s="30" t="s">
        <v>986</v>
      </c>
      <c r="B424" s="30"/>
      <c r="C424" s="30"/>
      <c r="D424" s="30"/>
      <c r="E424" s="30"/>
      <c r="F424" s="47">
        <f t="shared" ref="F424:S424" si="36">SUBTOTAL(9,F423:F423)</f>
        <v>1991.5185099999901</v>
      </c>
      <c r="G424" s="44">
        <f t="shared" si="36"/>
        <v>31.275969593953132</v>
      </c>
      <c r="H424" s="44">
        <f t="shared" si="36"/>
        <v>518.2325895989128</v>
      </c>
      <c r="I424" s="44">
        <f t="shared" si="36"/>
        <v>156.47867416660196</v>
      </c>
      <c r="J424" s="44">
        <f t="shared" si="36"/>
        <v>0</v>
      </c>
      <c r="K424" s="44">
        <f t="shared" si="36"/>
        <v>0</v>
      </c>
      <c r="L424" s="44">
        <f t="shared" si="36"/>
        <v>317.9777569781819</v>
      </c>
      <c r="M424" s="44">
        <f t="shared" si="36"/>
        <v>250.6919564160261</v>
      </c>
      <c r="N424" s="44">
        <f t="shared" si="36"/>
        <v>848.95082674365108</v>
      </c>
      <c r="O424" s="44">
        <f t="shared" si="36"/>
        <v>111.02939590103526</v>
      </c>
      <c r="P424" s="44">
        <f t="shared" si="36"/>
        <v>67.285800562155814</v>
      </c>
      <c r="Q424" s="44">
        <f t="shared" si="36"/>
        <v>7.5732970176540499</v>
      </c>
      <c r="R424" s="44">
        <f t="shared" si="36"/>
        <v>0</v>
      </c>
      <c r="S424" s="44">
        <f t="shared" si="36"/>
        <v>0</v>
      </c>
    </row>
    <row r="425" spans="1:19" outlineLevel="2">
      <c r="A425" s="28" t="s">
        <v>624</v>
      </c>
      <c r="B425" s="28" t="s">
        <v>570</v>
      </c>
      <c r="C425" s="28" t="s">
        <v>885</v>
      </c>
      <c r="D425" s="28" t="s">
        <v>886</v>
      </c>
      <c r="E425" s="28" t="s">
        <v>532</v>
      </c>
      <c r="F425" s="48">
        <v>2303.3000999999999</v>
      </c>
      <c r="G425" s="45">
        <v>36.17236974279971</v>
      </c>
      <c r="H425" s="45">
        <v>599.36433904721321</v>
      </c>
      <c r="I425" s="45">
        <v>180.97614661678617</v>
      </c>
      <c r="J425" s="45">
        <v>0</v>
      </c>
      <c r="K425" s="45">
        <v>0</v>
      </c>
      <c r="L425" s="45">
        <v>367.75867046579731</v>
      </c>
      <c r="M425" s="45">
        <v>289.93896134173082</v>
      </c>
      <c r="N425" s="45">
        <v>981.85807177546337</v>
      </c>
      <c r="O425" s="45">
        <v>128.41157006459125</v>
      </c>
      <c r="P425" s="45">
        <v>77.819709124066492</v>
      </c>
      <c r="Q425" s="45">
        <v>8.7589322873490953</v>
      </c>
      <c r="R425" s="45">
        <v>0</v>
      </c>
      <c r="S425" s="45">
        <v>0</v>
      </c>
    </row>
    <row r="426" spans="1:19" outlineLevel="2">
      <c r="A426" s="24" t="s">
        <v>624</v>
      </c>
      <c r="B426" s="24" t="s">
        <v>570</v>
      </c>
      <c r="C426" s="24" t="s">
        <v>887</v>
      </c>
      <c r="D426" s="24" t="s">
        <v>888</v>
      </c>
      <c r="E426" s="24" t="s">
        <v>532</v>
      </c>
      <c r="F426" s="46">
        <v>4420.3844600000002</v>
      </c>
      <c r="G426" s="43">
        <v>69.420298767167182</v>
      </c>
      <c r="H426" s="43">
        <v>1150.2716516195489</v>
      </c>
      <c r="I426" s="43">
        <v>347.32084895733874</v>
      </c>
      <c r="J426" s="43">
        <v>0</v>
      </c>
      <c r="K426" s="43">
        <v>0</v>
      </c>
      <c r="L426" s="43">
        <v>705.78502208951045</v>
      </c>
      <c r="M426" s="43">
        <v>556.43712213772221</v>
      </c>
      <c r="N426" s="43">
        <v>1884.3355073018158</v>
      </c>
      <c r="O426" s="43">
        <v>246.44140327077676</v>
      </c>
      <c r="P426" s="43">
        <v>149.34789995178821</v>
      </c>
      <c r="Q426" s="43">
        <v>16.809727993842486</v>
      </c>
      <c r="R426" s="43">
        <v>0</v>
      </c>
      <c r="S426" s="43">
        <v>0</v>
      </c>
    </row>
    <row r="427" spans="1:19" outlineLevel="2">
      <c r="A427" s="24" t="s">
        <v>624</v>
      </c>
      <c r="B427" s="24" t="s">
        <v>570</v>
      </c>
      <c r="C427" s="24" t="s">
        <v>889</v>
      </c>
      <c r="D427" s="24" t="s">
        <v>888</v>
      </c>
      <c r="E427" s="24" t="s">
        <v>532</v>
      </c>
      <c r="F427" s="46">
        <v>17975.460829999902</v>
      </c>
      <c r="G427" s="43">
        <v>282.2971333348919</v>
      </c>
      <c r="H427" s="43">
        <v>4677.5711942364615</v>
      </c>
      <c r="I427" s="43">
        <v>1412.3776726594849</v>
      </c>
      <c r="J427" s="43">
        <v>0</v>
      </c>
      <c r="K427" s="43">
        <v>0</v>
      </c>
      <c r="L427" s="43">
        <v>2870.0695909537717</v>
      </c>
      <c r="M427" s="43">
        <v>2262.7474564383247</v>
      </c>
      <c r="N427" s="43">
        <v>7662.6364535906869</v>
      </c>
      <c r="O427" s="43">
        <v>1002.1521502190914</v>
      </c>
      <c r="P427" s="43">
        <v>607.32213451544726</v>
      </c>
      <c r="Q427" s="43">
        <v>68.356635005514519</v>
      </c>
      <c r="R427" s="43">
        <v>0</v>
      </c>
      <c r="S427" s="43">
        <v>0</v>
      </c>
    </row>
    <row r="428" spans="1:19" outlineLevel="2">
      <c r="A428" s="24" t="s">
        <v>624</v>
      </c>
      <c r="B428" s="24" t="s">
        <v>570</v>
      </c>
      <c r="C428" s="24" t="s">
        <v>890</v>
      </c>
      <c r="D428" s="24" t="s">
        <v>891</v>
      </c>
      <c r="E428" s="24" t="s">
        <v>532</v>
      </c>
      <c r="F428" s="46">
        <v>13921.5183599999</v>
      </c>
      <c r="G428" s="43">
        <v>218.63165355616971</v>
      </c>
      <c r="H428" s="43">
        <v>3622.6550115527643</v>
      </c>
      <c r="I428" s="43">
        <v>1093.8491027928242</v>
      </c>
      <c r="J428" s="43">
        <v>0</v>
      </c>
      <c r="K428" s="43">
        <v>0</v>
      </c>
      <c r="L428" s="43">
        <v>2222.7928887506887</v>
      </c>
      <c r="M428" s="43">
        <v>1752.4379795747011</v>
      </c>
      <c r="N428" s="43">
        <v>5934.5089999936235</v>
      </c>
      <c r="O428" s="43">
        <v>776.1402998639303</v>
      </c>
      <c r="P428" s="43">
        <v>470.3549091759877</v>
      </c>
      <c r="Q428" s="43">
        <v>52.940403489899708</v>
      </c>
      <c r="R428" s="43">
        <v>0</v>
      </c>
      <c r="S428" s="43">
        <v>0</v>
      </c>
    </row>
    <row r="429" spans="1:19" ht="13.5" outlineLevel="1" thickBot="1">
      <c r="A429" s="30" t="s">
        <v>987</v>
      </c>
      <c r="B429" s="30"/>
      <c r="C429" s="30"/>
      <c r="D429" s="30"/>
      <c r="E429" s="30"/>
      <c r="F429" s="47">
        <f t="shared" ref="F429:S429" si="37">SUBTOTAL(9,F425:F428)</f>
        <v>38620.663749999803</v>
      </c>
      <c r="G429" s="44">
        <f t="shared" si="37"/>
        <v>606.52145540102845</v>
      </c>
      <c r="H429" s="44">
        <f t="shared" si="37"/>
        <v>10049.862196455988</v>
      </c>
      <c r="I429" s="44">
        <f t="shared" si="37"/>
        <v>3034.5237710264337</v>
      </c>
      <c r="J429" s="44">
        <f t="shared" si="37"/>
        <v>0</v>
      </c>
      <c r="K429" s="44">
        <f t="shared" si="37"/>
        <v>0</v>
      </c>
      <c r="L429" s="44">
        <f t="shared" si="37"/>
        <v>6166.406172259768</v>
      </c>
      <c r="M429" s="44">
        <f t="shared" si="37"/>
        <v>4861.5615194924785</v>
      </c>
      <c r="N429" s="44">
        <f t="shared" si="37"/>
        <v>16463.339032661588</v>
      </c>
      <c r="O429" s="44">
        <f t="shared" si="37"/>
        <v>2153.1454234183893</v>
      </c>
      <c r="P429" s="44">
        <f t="shared" si="37"/>
        <v>1304.8446527672895</v>
      </c>
      <c r="Q429" s="44">
        <f t="shared" si="37"/>
        <v>146.86569877660583</v>
      </c>
      <c r="R429" s="44">
        <f t="shared" si="37"/>
        <v>0</v>
      </c>
      <c r="S429" s="44">
        <f t="shared" si="37"/>
        <v>0</v>
      </c>
    </row>
    <row r="430" spans="1:19" outlineLevel="2">
      <c r="A430" s="28" t="s">
        <v>625</v>
      </c>
      <c r="B430" s="28" t="s">
        <v>571</v>
      </c>
      <c r="C430" s="28" t="s">
        <v>892</v>
      </c>
      <c r="D430" s="28" t="s">
        <v>893</v>
      </c>
      <c r="E430" s="28" t="s">
        <v>522</v>
      </c>
      <c r="F430" s="48">
        <v>13596.926240000001</v>
      </c>
      <c r="G430" s="45">
        <v>203.20283623221005</v>
      </c>
      <c r="H430" s="45">
        <v>3369.0222281905299</v>
      </c>
      <c r="I430" s="45">
        <v>1015.7493122316337</v>
      </c>
      <c r="J430" s="45">
        <v>0</v>
      </c>
      <c r="K430" s="45">
        <v>0</v>
      </c>
      <c r="L430" s="45">
        <v>2395.6565510817072</v>
      </c>
      <c r="M430" s="45">
        <v>1868.4775564275881</v>
      </c>
      <c r="N430" s="45">
        <v>5706.8641734222756</v>
      </c>
      <c r="O430" s="45">
        <v>853.32247188108045</v>
      </c>
      <c r="P430" s="45">
        <v>527.17899465411926</v>
      </c>
      <c r="Q430" s="45">
        <v>53.108666960563305</v>
      </c>
      <c r="R430" s="45">
        <v>0</v>
      </c>
      <c r="S430" s="45">
        <v>0</v>
      </c>
    </row>
    <row r="431" spans="1:19" ht="13.5" outlineLevel="1" thickBot="1">
      <c r="A431" s="30" t="s">
        <v>988</v>
      </c>
      <c r="B431" s="30"/>
      <c r="C431" s="30"/>
      <c r="D431" s="30"/>
      <c r="E431" s="30"/>
      <c r="F431" s="47">
        <f t="shared" ref="F431:S431" si="38">SUBTOTAL(9,F430:F430)</f>
        <v>13596.926240000001</v>
      </c>
      <c r="G431" s="44">
        <f t="shared" si="38"/>
        <v>203.20283623221005</v>
      </c>
      <c r="H431" s="44">
        <f t="shared" si="38"/>
        <v>3369.0222281905299</v>
      </c>
      <c r="I431" s="44">
        <f t="shared" si="38"/>
        <v>1015.7493122316337</v>
      </c>
      <c r="J431" s="44">
        <f t="shared" si="38"/>
        <v>0</v>
      </c>
      <c r="K431" s="44">
        <f t="shared" si="38"/>
        <v>0</v>
      </c>
      <c r="L431" s="44">
        <f t="shared" si="38"/>
        <v>2395.6565510817072</v>
      </c>
      <c r="M431" s="44">
        <f t="shared" si="38"/>
        <v>1868.4775564275881</v>
      </c>
      <c r="N431" s="44">
        <f t="shared" si="38"/>
        <v>5706.8641734222756</v>
      </c>
      <c r="O431" s="44">
        <f t="shared" si="38"/>
        <v>853.32247188108045</v>
      </c>
      <c r="P431" s="44">
        <f t="shared" si="38"/>
        <v>527.17899465411926</v>
      </c>
      <c r="Q431" s="44">
        <f t="shared" si="38"/>
        <v>53.108666960563305</v>
      </c>
      <c r="R431" s="44">
        <f t="shared" si="38"/>
        <v>0</v>
      </c>
      <c r="S431" s="44">
        <f t="shared" si="38"/>
        <v>0</v>
      </c>
    </row>
    <row r="432" spans="1:19" outlineLevel="2">
      <c r="A432" s="28" t="s">
        <v>626</v>
      </c>
      <c r="B432" s="28" t="s">
        <v>572</v>
      </c>
      <c r="C432" s="28" t="s">
        <v>894</v>
      </c>
      <c r="D432" s="28" t="s">
        <v>895</v>
      </c>
      <c r="E432" s="28" t="s">
        <v>532</v>
      </c>
      <c r="F432" s="48">
        <v>-3148.1635299999898</v>
      </c>
      <c r="G432" s="45">
        <v>-49.440598390959636</v>
      </c>
      <c r="H432" s="45">
        <v>-819.21454932033623</v>
      </c>
      <c r="I432" s="45">
        <v>-247.35921497111786</v>
      </c>
      <c r="J432" s="45">
        <v>0</v>
      </c>
      <c r="K432" s="45">
        <v>0</v>
      </c>
      <c r="L432" s="45">
        <v>-502.65461899719776</v>
      </c>
      <c r="M432" s="45">
        <v>-396.29020292323781</v>
      </c>
      <c r="N432" s="45">
        <v>-1342.0091342850315</v>
      </c>
      <c r="O432" s="45">
        <v>-175.51365612643556</v>
      </c>
      <c r="P432" s="45">
        <v>-106.36441607395996</v>
      </c>
      <c r="Q432" s="45">
        <v>-11.97175790891157</v>
      </c>
      <c r="R432" s="45">
        <v>0</v>
      </c>
      <c r="S432" s="45">
        <v>0</v>
      </c>
    </row>
    <row r="433" spans="1:19" outlineLevel="2">
      <c r="A433" s="24" t="s">
        <v>626</v>
      </c>
      <c r="B433" s="24" t="s">
        <v>572</v>
      </c>
      <c r="C433" s="24" t="s">
        <v>896</v>
      </c>
      <c r="D433" s="24" t="s">
        <v>897</v>
      </c>
      <c r="E433" s="24" t="s">
        <v>532</v>
      </c>
      <c r="F433" s="46">
        <v>1292.21543</v>
      </c>
      <c r="G433" s="43">
        <v>20.29370567965109</v>
      </c>
      <c r="H433" s="43">
        <v>336.26006750425631</v>
      </c>
      <c r="I433" s="43">
        <v>101.53265270129297</v>
      </c>
      <c r="J433" s="43">
        <v>0</v>
      </c>
      <c r="K433" s="43">
        <v>0</v>
      </c>
      <c r="L433" s="43">
        <v>206.32284455342514</v>
      </c>
      <c r="M433" s="43">
        <v>162.66382292257882</v>
      </c>
      <c r="N433" s="43">
        <v>550.84969189134381</v>
      </c>
      <c r="O433" s="43">
        <v>72.042462998195901</v>
      </c>
      <c r="P433" s="43">
        <v>43.659021630846325</v>
      </c>
      <c r="Q433" s="43">
        <v>4.9140046718348573</v>
      </c>
      <c r="R433" s="43">
        <v>0</v>
      </c>
      <c r="S433" s="43">
        <v>0</v>
      </c>
    </row>
    <row r="434" spans="1:19" outlineLevel="2">
      <c r="A434" s="24" t="s">
        <v>626</v>
      </c>
      <c r="B434" s="24" t="s">
        <v>572</v>
      </c>
      <c r="C434" s="24" t="s">
        <v>898</v>
      </c>
      <c r="D434" s="24" t="s">
        <v>899</v>
      </c>
      <c r="E434" s="24" t="s">
        <v>532</v>
      </c>
      <c r="F434" s="46">
        <v>-3.5949</v>
      </c>
      <c r="G434" s="43">
        <v>-5.645640877990267E-2</v>
      </c>
      <c r="H434" s="43">
        <v>-0.93546423344523222</v>
      </c>
      <c r="I434" s="43">
        <v>-0.28246043556056138</v>
      </c>
      <c r="J434" s="43">
        <v>0</v>
      </c>
      <c r="K434" s="43">
        <v>0</v>
      </c>
      <c r="L434" s="43">
        <v>-0.57398323581781407</v>
      </c>
      <c r="M434" s="43">
        <v>-0.45252530146956887</v>
      </c>
      <c r="N434" s="43">
        <v>-1.532445373586192</v>
      </c>
      <c r="O434" s="43">
        <v>-0.20041971657327637</v>
      </c>
      <c r="P434" s="43">
        <v>-0.12145793434824521</v>
      </c>
      <c r="Q434" s="43">
        <v>-1.3670596237021507E-2</v>
      </c>
      <c r="R434" s="43">
        <v>0</v>
      </c>
      <c r="S434" s="43">
        <v>0</v>
      </c>
    </row>
    <row r="435" spans="1:19" outlineLevel="2">
      <c r="A435" s="24" t="s">
        <v>626</v>
      </c>
      <c r="B435" s="24" t="s">
        <v>572</v>
      </c>
      <c r="C435" s="24" t="s">
        <v>900</v>
      </c>
      <c r="D435" s="24" t="s">
        <v>901</v>
      </c>
      <c r="E435" s="24" t="s">
        <v>532</v>
      </c>
      <c r="F435" s="46">
        <v>-640.65986999999404</v>
      </c>
      <c r="G435" s="43">
        <v>-10.061296700770248</v>
      </c>
      <c r="H435" s="43">
        <v>-166.71239650300885</v>
      </c>
      <c r="I435" s="43">
        <v>-50.338275314020123</v>
      </c>
      <c r="J435" s="43">
        <v>0</v>
      </c>
      <c r="K435" s="43">
        <v>0</v>
      </c>
      <c r="L435" s="43">
        <v>-102.29158675935818</v>
      </c>
      <c r="M435" s="43">
        <v>-80.646137809452867</v>
      </c>
      <c r="N435" s="43">
        <v>-273.1025213006821</v>
      </c>
      <c r="O435" s="43">
        <v>-35.717508015597346</v>
      </c>
      <c r="P435" s="43">
        <v>-21.645448949905308</v>
      </c>
      <c r="Q435" s="43">
        <v>-2.4362854065572357</v>
      </c>
      <c r="R435" s="43">
        <v>0</v>
      </c>
      <c r="S435" s="43">
        <v>0</v>
      </c>
    </row>
    <row r="436" spans="1:19" outlineLevel="2">
      <c r="A436" s="24" t="s">
        <v>626</v>
      </c>
      <c r="B436" s="24" t="s">
        <v>572</v>
      </c>
      <c r="C436" s="24" t="s">
        <v>902</v>
      </c>
      <c r="D436" s="24" t="s">
        <v>903</v>
      </c>
      <c r="E436" s="24" t="s">
        <v>532</v>
      </c>
      <c r="F436" s="46">
        <v>215.557919999999</v>
      </c>
      <c r="G436" s="43">
        <v>3.3852474470125733</v>
      </c>
      <c r="H436" s="43">
        <v>56.09244329351241</v>
      </c>
      <c r="I436" s="43">
        <v>16.936933981954535</v>
      </c>
      <c r="J436" s="43">
        <v>0</v>
      </c>
      <c r="K436" s="43">
        <v>0</v>
      </c>
      <c r="L436" s="43">
        <v>34.417266802346916</v>
      </c>
      <c r="M436" s="43">
        <v>27.134388364670162</v>
      </c>
      <c r="N436" s="43">
        <v>91.888713801179719</v>
      </c>
      <c r="O436" s="43">
        <v>12.017596381408323</v>
      </c>
      <c r="P436" s="43">
        <v>7.2828784376767564</v>
      </c>
      <c r="Q436" s="43">
        <v>0.81971829258454187</v>
      </c>
      <c r="R436" s="43">
        <v>0</v>
      </c>
      <c r="S436" s="43">
        <v>0</v>
      </c>
    </row>
    <row r="437" spans="1:19" outlineLevel="2">
      <c r="A437" s="24" t="s">
        <v>626</v>
      </c>
      <c r="B437" s="24" t="s">
        <v>572</v>
      </c>
      <c r="C437" s="24" t="s">
        <v>904</v>
      </c>
      <c r="D437" s="24" t="s">
        <v>905</v>
      </c>
      <c r="E437" s="24" t="s">
        <v>532</v>
      </c>
      <c r="F437" s="46">
        <v>-47.177470000000397</v>
      </c>
      <c r="G437" s="43">
        <v>-0.74090253735058476</v>
      </c>
      <c r="H437" s="43">
        <v>-12.276512784621495</v>
      </c>
      <c r="I437" s="43">
        <v>-3.7068537997845366</v>
      </c>
      <c r="J437" s="43">
        <v>0</v>
      </c>
      <c r="K437" s="43">
        <v>0</v>
      </c>
      <c r="L437" s="43">
        <v>-7.5326370381090095</v>
      </c>
      <c r="M437" s="43">
        <v>-5.9386905989934968</v>
      </c>
      <c r="N437" s="43">
        <v>-20.110961539681764</v>
      </c>
      <c r="O437" s="43">
        <v>-2.6301969918618955</v>
      </c>
      <c r="P437" s="43">
        <v>-1.5939464391155125</v>
      </c>
      <c r="Q437" s="43">
        <v>-0.17940530859111531</v>
      </c>
      <c r="R437" s="43">
        <v>0</v>
      </c>
      <c r="S437" s="43">
        <v>0</v>
      </c>
    </row>
    <row r="438" spans="1:19" ht="13.5" outlineLevel="1" thickBot="1">
      <c r="A438" s="30" t="s">
        <v>989</v>
      </c>
      <c r="B438" s="30"/>
      <c r="C438" s="30"/>
      <c r="D438" s="30"/>
      <c r="E438" s="30"/>
      <c r="F438" s="47">
        <f t="shared" ref="F438:S438" si="39">SUBTOTAL(9,F432:F437)</f>
        <v>-2331.8224199999854</v>
      </c>
      <c r="G438" s="44">
        <f t="shared" si="39"/>
        <v>-36.620300911196708</v>
      </c>
      <c r="H438" s="44">
        <f t="shared" si="39"/>
        <v>-606.78641204364317</v>
      </c>
      <c r="I438" s="44">
        <f t="shared" si="39"/>
        <v>-183.21721783723555</v>
      </c>
      <c r="J438" s="44">
        <f t="shared" si="39"/>
        <v>0</v>
      </c>
      <c r="K438" s="44">
        <f t="shared" si="39"/>
        <v>0</v>
      </c>
      <c r="L438" s="44">
        <f t="shared" si="39"/>
        <v>-372.31271467471061</v>
      </c>
      <c r="M438" s="44">
        <f t="shared" si="39"/>
        <v>-293.5293453459048</v>
      </c>
      <c r="N438" s="44">
        <f t="shared" si="39"/>
        <v>-994.01665680645795</v>
      </c>
      <c r="O438" s="44">
        <f t="shared" si="39"/>
        <v>-130.00172147086386</v>
      </c>
      <c r="P438" s="44">
        <f t="shared" si="39"/>
        <v>-78.783369328805932</v>
      </c>
      <c r="Q438" s="44">
        <f t="shared" si="39"/>
        <v>-8.8673962558775425</v>
      </c>
      <c r="R438" s="44">
        <f t="shared" si="39"/>
        <v>0</v>
      </c>
      <c r="S438" s="44">
        <f t="shared" si="39"/>
        <v>0</v>
      </c>
    </row>
    <row r="439" spans="1:19" outlineLevel="2">
      <c r="A439" s="28" t="s">
        <v>627</v>
      </c>
      <c r="B439" s="28" t="s">
        <v>573</v>
      </c>
      <c r="C439" s="28" t="s">
        <v>906</v>
      </c>
      <c r="D439" s="28" t="s">
        <v>907</v>
      </c>
      <c r="E439" s="28" t="s">
        <v>532</v>
      </c>
      <c r="F439" s="48">
        <v>17.297689999999999</v>
      </c>
      <c r="G439" s="45">
        <v>0.27165302444797756</v>
      </c>
      <c r="H439" s="45">
        <v>4.5012017903761601</v>
      </c>
      <c r="I439" s="45">
        <v>1.3591234948375663</v>
      </c>
      <c r="J439" s="45">
        <v>0</v>
      </c>
      <c r="K439" s="45">
        <v>0</v>
      </c>
      <c r="L439" s="45">
        <v>2.7618526463527342</v>
      </c>
      <c r="M439" s="45">
        <v>2.1774297983190483</v>
      </c>
      <c r="N439" s="45">
        <v>7.3737141545601093</v>
      </c>
      <c r="O439" s="45">
        <v>0.96436566446143057</v>
      </c>
      <c r="P439" s="45">
        <v>0.58442284803368594</v>
      </c>
      <c r="Q439" s="45">
        <v>6.5779224964022512E-2</v>
      </c>
      <c r="R439" s="45">
        <v>0</v>
      </c>
      <c r="S439" s="45">
        <v>0</v>
      </c>
    </row>
    <row r="440" spans="1:19" ht="13.5" outlineLevel="1" thickBot="1">
      <c r="A440" s="30" t="s">
        <v>990</v>
      </c>
      <c r="B440" s="30"/>
      <c r="C440" s="30"/>
      <c r="D440" s="30"/>
      <c r="E440" s="30"/>
      <c r="F440" s="47">
        <f t="shared" ref="F440:S440" si="40">SUBTOTAL(9,F439:F439)</f>
        <v>17.297689999999999</v>
      </c>
      <c r="G440" s="44">
        <f t="shared" si="40"/>
        <v>0.27165302444797756</v>
      </c>
      <c r="H440" s="44">
        <f t="shared" si="40"/>
        <v>4.5012017903761601</v>
      </c>
      <c r="I440" s="44">
        <f t="shared" si="40"/>
        <v>1.3591234948375663</v>
      </c>
      <c r="J440" s="44">
        <f t="shared" si="40"/>
        <v>0</v>
      </c>
      <c r="K440" s="44">
        <f t="shared" si="40"/>
        <v>0</v>
      </c>
      <c r="L440" s="44">
        <f t="shared" si="40"/>
        <v>2.7618526463527342</v>
      </c>
      <c r="M440" s="44">
        <f t="shared" si="40"/>
        <v>2.1774297983190483</v>
      </c>
      <c r="N440" s="44">
        <f t="shared" si="40"/>
        <v>7.3737141545601093</v>
      </c>
      <c r="O440" s="44">
        <f t="shared" si="40"/>
        <v>0.96436566446143057</v>
      </c>
      <c r="P440" s="44">
        <f t="shared" si="40"/>
        <v>0.58442284803368594</v>
      </c>
      <c r="Q440" s="44">
        <f t="shared" si="40"/>
        <v>6.5779224964022512E-2</v>
      </c>
      <c r="R440" s="44">
        <f t="shared" si="40"/>
        <v>0</v>
      </c>
      <c r="S440" s="44">
        <f t="shared" si="40"/>
        <v>0</v>
      </c>
    </row>
    <row r="441" spans="1:19" outlineLevel="2">
      <c r="A441" s="28" t="s">
        <v>628</v>
      </c>
      <c r="B441" s="28" t="s">
        <v>574</v>
      </c>
      <c r="C441" s="28" t="s">
        <v>908</v>
      </c>
      <c r="D441" s="28" t="s">
        <v>909</v>
      </c>
      <c r="E441" s="28" t="s">
        <v>529</v>
      </c>
      <c r="F441" s="48">
        <v>68.358930000000001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68.358930000000001</v>
      </c>
      <c r="S441" s="45">
        <v>0</v>
      </c>
    </row>
    <row r="442" spans="1:19" ht="13.5" outlineLevel="1" thickBot="1">
      <c r="A442" s="30" t="s">
        <v>991</v>
      </c>
      <c r="B442" s="30"/>
      <c r="C442" s="30"/>
      <c r="D442" s="30"/>
      <c r="E442" s="30"/>
      <c r="F442" s="47">
        <f t="shared" ref="F442:S442" si="41">SUBTOTAL(9,F441:F441)</f>
        <v>68.358930000000001</v>
      </c>
      <c r="G442" s="44">
        <f t="shared" si="41"/>
        <v>0</v>
      </c>
      <c r="H442" s="44">
        <f t="shared" si="41"/>
        <v>0</v>
      </c>
      <c r="I442" s="44">
        <f t="shared" si="41"/>
        <v>0</v>
      </c>
      <c r="J442" s="44">
        <f t="shared" si="41"/>
        <v>0</v>
      </c>
      <c r="K442" s="44">
        <f t="shared" si="41"/>
        <v>0</v>
      </c>
      <c r="L442" s="44">
        <f t="shared" si="41"/>
        <v>0</v>
      </c>
      <c r="M442" s="44">
        <f t="shared" si="41"/>
        <v>0</v>
      </c>
      <c r="N442" s="44">
        <f t="shared" si="41"/>
        <v>0</v>
      </c>
      <c r="O442" s="44">
        <f t="shared" si="41"/>
        <v>0</v>
      </c>
      <c r="P442" s="44">
        <f t="shared" si="41"/>
        <v>0</v>
      </c>
      <c r="Q442" s="44">
        <f t="shared" si="41"/>
        <v>0</v>
      </c>
      <c r="R442" s="44">
        <f t="shared" si="41"/>
        <v>68.358930000000001</v>
      </c>
      <c r="S442" s="44">
        <f t="shared" si="41"/>
        <v>0</v>
      </c>
    </row>
    <row r="443" spans="1:19" outlineLevel="2">
      <c r="A443" s="28" t="s">
        <v>629</v>
      </c>
      <c r="B443" s="28" t="s">
        <v>575</v>
      </c>
      <c r="C443" s="28" t="s">
        <v>910</v>
      </c>
      <c r="D443" s="28" t="s">
        <v>911</v>
      </c>
      <c r="E443" s="28" t="s">
        <v>532</v>
      </c>
      <c r="F443" s="48">
        <v>56.748159999999999</v>
      </c>
      <c r="G443" s="45">
        <v>0.89120624175006846</v>
      </c>
      <c r="H443" s="45">
        <v>14.766996020425433</v>
      </c>
      <c r="I443" s="45">
        <v>4.4588472532922827</v>
      </c>
      <c r="J443" s="45">
        <v>0</v>
      </c>
      <c r="K443" s="45">
        <v>0</v>
      </c>
      <c r="L443" s="45">
        <v>9.0607506477251238</v>
      </c>
      <c r="M443" s="45">
        <v>7.1434471645507056</v>
      </c>
      <c r="N443" s="45">
        <v>24.190785627285599</v>
      </c>
      <c r="O443" s="45">
        <v>3.1637737192286122</v>
      </c>
      <c r="P443" s="45">
        <v>1.9173034831744178</v>
      </c>
      <c r="Q443" s="45">
        <v>0.21580049029288559</v>
      </c>
      <c r="R443" s="45">
        <v>0</v>
      </c>
      <c r="S443" s="45">
        <v>0</v>
      </c>
    </row>
    <row r="444" spans="1:19" outlineLevel="2">
      <c r="A444" s="24" t="s">
        <v>629</v>
      </c>
      <c r="B444" s="24" t="s">
        <v>575</v>
      </c>
      <c r="C444" s="24" t="s">
        <v>910</v>
      </c>
      <c r="D444" s="24" t="s">
        <v>911</v>
      </c>
      <c r="E444" s="24" t="s">
        <v>527</v>
      </c>
      <c r="F444" s="46">
        <v>22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22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</row>
    <row r="445" spans="1:19" outlineLevel="2">
      <c r="A445" s="24" t="s">
        <v>629</v>
      </c>
      <c r="B445" s="24" t="s">
        <v>575</v>
      </c>
      <c r="C445" s="24" t="s">
        <v>910</v>
      </c>
      <c r="D445" s="24" t="s">
        <v>911</v>
      </c>
      <c r="E445" s="24" t="s">
        <v>534</v>
      </c>
      <c r="F445" s="46">
        <v>1.306E-2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1.306E-2</v>
      </c>
      <c r="M445" s="43">
        <v>1.306E-2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</row>
    <row r="446" spans="1:19" outlineLevel="2">
      <c r="A446" s="24" t="s">
        <v>629</v>
      </c>
      <c r="B446" s="24" t="s">
        <v>575</v>
      </c>
      <c r="C446" s="24" t="s">
        <v>912</v>
      </c>
      <c r="D446" s="24" t="s">
        <v>913</v>
      </c>
      <c r="E446" s="24" t="s">
        <v>533</v>
      </c>
      <c r="F446" s="46">
        <v>-52.188000000000002</v>
      </c>
      <c r="G446" s="43">
        <v>0</v>
      </c>
      <c r="H446" s="43">
        <v>0</v>
      </c>
      <c r="I446" s="43">
        <v>-52.188000000000002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</row>
    <row r="447" spans="1:19" outlineLevel="2">
      <c r="A447" s="24" t="s">
        <v>629</v>
      </c>
      <c r="B447" s="24" t="s">
        <v>575</v>
      </c>
      <c r="C447" s="24" t="s">
        <v>914</v>
      </c>
      <c r="D447" s="24" t="s">
        <v>915</v>
      </c>
      <c r="E447" s="24" t="s">
        <v>524</v>
      </c>
      <c r="F447" s="46">
        <v>-2.9E-4</v>
      </c>
      <c r="G447" s="43">
        <v>0</v>
      </c>
      <c r="H447" s="43">
        <v>-2.9E-4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</row>
    <row r="448" spans="1:19" outlineLevel="2">
      <c r="A448" s="24" t="s">
        <v>629</v>
      </c>
      <c r="B448" s="24" t="s">
        <v>575</v>
      </c>
      <c r="C448" s="24" t="s">
        <v>914</v>
      </c>
      <c r="D448" s="24" t="s">
        <v>915</v>
      </c>
      <c r="E448" s="24" t="s">
        <v>532</v>
      </c>
      <c r="F448" s="46">
        <v>1311.4532400000001</v>
      </c>
      <c r="G448" s="43">
        <v>20.595827481478707</v>
      </c>
      <c r="H448" s="43">
        <v>341.26612697317483</v>
      </c>
      <c r="I448" s="43">
        <v>103.04421635864961</v>
      </c>
      <c r="J448" s="43">
        <v>0</v>
      </c>
      <c r="K448" s="43">
        <v>0</v>
      </c>
      <c r="L448" s="43">
        <v>209.39446836322466</v>
      </c>
      <c r="M448" s="43">
        <v>165.08547464303399</v>
      </c>
      <c r="N448" s="43">
        <v>559.05044655278925</v>
      </c>
      <c r="O448" s="43">
        <v>73.11499253384099</v>
      </c>
      <c r="P448" s="43">
        <v>44.308993720190678</v>
      </c>
      <c r="Q448" s="43">
        <v>4.9871617368420997</v>
      </c>
      <c r="R448" s="43">
        <v>0</v>
      </c>
      <c r="S448" s="43">
        <v>0</v>
      </c>
    </row>
    <row r="449" spans="1:19" outlineLevel="2">
      <c r="A449" s="24" t="s">
        <v>629</v>
      </c>
      <c r="B449" s="24" t="s">
        <v>575</v>
      </c>
      <c r="C449" s="24" t="s">
        <v>916</v>
      </c>
      <c r="D449" s="24" t="s">
        <v>917</v>
      </c>
      <c r="E449" s="24" t="s">
        <v>532</v>
      </c>
      <c r="F449" s="46">
        <v>124.32299999999999</v>
      </c>
      <c r="G449" s="43">
        <v>1.9524409882733424</v>
      </c>
      <c r="H449" s="43">
        <v>32.351308769259674</v>
      </c>
      <c r="I449" s="43">
        <v>9.7683742886299125</v>
      </c>
      <c r="J449" s="43">
        <v>0</v>
      </c>
      <c r="K449" s="43">
        <v>0</v>
      </c>
      <c r="L449" s="43">
        <v>19.850153780794486</v>
      </c>
      <c r="M449" s="43">
        <v>15.649754667612788</v>
      </c>
      <c r="N449" s="43">
        <v>52.996802742873555</v>
      </c>
      <c r="O449" s="43">
        <v>6.9311470203731496</v>
      </c>
      <c r="P449" s="43">
        <v>4.2003991131816987</v>
      </c>
      <c r="Q449" s="43">
        <v>0.47277240979588436</v>
      </c>
      <c r="R449" s="43">
        <v>0</v>
      </c>
      <c r="S449" s="43">
        <v>0</v>
      </c>
    </row>
    <row r="450" spans="1:19" outlineLevel="2">
      <c r="A450" s="24" t="s">
        <v>629</v>
      </c>
      <c r="B450" s="24" t="s">
        <v>575</v>
      </c>
      <c r="C450" s="24" t="s">
        <v>918</v>
      </c>
      <c r="D450" s="24" t="s">
        <v>919</v>
      </c>
      <c r="E450" s="24" t="s">
        <v>532</v>
      </c>
      <c r="F450" s="46">
        <v>3039.6425899999899</v>
      </c>
      <c r="G450" s="43">
        <v>47.73632218026691</v>
      </c>
      <c r="H450" s="43">
        <v>790.97524977101466</v>
      </c>
      <c r="I450" s="43">
        <v>238.83244872453477</v>
      </c>
      <c r="J450" s="43">
        <v>0</v>
      </c>
      <c r="K450" s="43">
        <v>0</v>
      </c>
      <c r="L450" s="43">
        <v>485.32751663129307</v>
      </c>
      <c r="M450" s="43">
        <v>382.6296084451547</v>
      </c>
      <c r="N450" s="43">
        <v>1295.7484837967775</v>
      </c>
      <c r="O450" s="43">
        <v>169.46349171655893</v>
      </c>
      <c r="P450" s="43">
        <v>102.69790818613836</v>
      </c>
      <c r="Q450" s="43">
        <v>11.559077179544401</v>
      </c>
      <c r="R450" s="43">
        <v>0</v>
      </c>
      <c r="S450" s="43">
        <v>0</v>
      </c>
    </row>
    <row r="451" spans="1:19" outlineLevel="2">
      <c r="A451" s="24" t="s">
        <v>629</v>
      </c>
      <c r="B451" s="24" t="s">
        <v>575</v>
      </c>
      <c r="C451" s="24" t="s">
        <v>920</v>
      </c>
      <c r="D451" s="24" t="s">
        <v>921</v>
      </c>
      <c r="E451" s="24" t="s">
        <v>532</v>
      </c>
      <c r="F451" s="46">
        <v>743.06413000000202</v>
      </c>
      <c r="G451" s="43">
        <v>11.669512997013227</v>
      </c>
      <c r="H451" s="43">
        <v>193.36001467943484</v>
      </c>
      <c r="I451" s="43">
        <v>58.384438457044752</v>
      </c>
      <c r="J451" s="43">
        <v>0</v>
      </c>
      <c r="K451" s="43">
        <v>0</v>
      </c>
      <c r="L451" s="43">
        <v>118.64206341137447</v>
      </c>
      <c r="M451" s="43">
        <v>93.536765818096157</v>
      </c>
      <c r="N451" s="43">
        <v>316.75573403887506</v>
      </c>
      <c r="O451" s="43">
        <v>41.426660638785108</v>
      </c>
      <c r="P451" s="43">
        <v>25.105297593278308</v>
      </c>
      <c r="Q451" s="43">
        <v>2.8257057774746692</v>
      </c>
      <c r="R451" s="43">
        <v>0</v>
      </c>
      <c r="S451" s="43">
        <v>0</v>
      </c>
    </row>
    <row r="452" spans="1:19" outlineLevel="2">
      <c r="A452" s="24" t="s">
        <v>629</v>
      </c>
      <c r="B452" s="24" t="s">
        <v>575</v>
      </c>
      <c r="C452" s="24" t="s">
        <v>922</v>
      </c>
      <c r="D452" s="24" t="s">
        <v>923</v>
      </c>
      <c r="E452" s="24" t="s">
        <v>532</v>
      </c>
      <c r="F452" s="46">
        <v>8873.5519999999997</v>
      </c>
      <c r="G452" s="43">
        <v>139.35544216576898</v>
      </c>
      <c r="H452" s="43">
        <v>2309.0741104387903</v>
      </c>
      <c r="I452" s="43">
        <v>697.21754788430565</v>
      </c>
      <c r="J452" s="43">
        <v>0</v>
      </c>
      <c r="K452" s="43">
        <v>0</v>
      </c>
      <c r="L452" s="43">
        <v>1416.8043868139964</v>
      </c>
      <c r="M452" s="43">
        <v>1117.0009719062828</v>
      </c>
      <c r="N452" s="43">
        <v>3782.6458899208606</v>
      </c>
      <c r="O452" s="43">
        <v>494.71050010799456</v>
      </c>
      <c r="P452" s="43">
        <v>299.80341490771372</v>
      </c>
      <c r="Q452" s="43">
        <v>33.744122668284142</v>
      </c>
      <c r="R452" s="43">
        <v>0</v>
      </c>
      <c r="S452" s="43">
        <v>0</v>
      </c>
    </row>
    <row r="453" spans="1:19" outlineLevel="2">
      <c r="A453" s="24" t="s">
        <v>629</v>
      </c>
      <c r="B453" s="24" t="s">
        <v>575</v>
      </c>
      <c r="C453" s="24" t="s">
        <v>924</v>
      </c>
      <c r="D453" s="24" t="s">
        <v>925</v>
      </c>
      <c r="E453" s="24" t="s">
        <v>534</v>
      </c>
      <c r="F453" s="46">
        <v>263.67358999999999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263.67358999999999</v>
      </c>
      <c r="M453" s="43">
        <v>263.67358999999999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</row>
    <row r="454" spans="1:19" outlineLevel="2">
      <c r="A454" s="24" t="s">
        <v>629</v>
      </c>
      <c r="B454" s="24" t="s">
        <v>575</v>
      </c>
      <c r="C454" s="24" t="s">
        <v>926</v>
      </c>
      <c r="D454" s="24" t="s">
        <v>927</v>
      </c>
      <c r="E454" s="24" t="s">
        <v>532</v>
      </c>
      <c r="F454" s="46">
        <v>-276.07800999999898</v>
      </c>
      <c r="G454" s="43">
        <v>-4.3356902800361619</v>
      </c>
      <c r="H454" s="43">
        <v>-71.840970262242124</v>
      </c>
      <c r="I454" s="43">
        <v>-21.692151368130613</v>
      </c>
      <c r="J454" s="43">
        <v>0</v>
      </c>
      <c r="K454" s="43">
        <v>0</v>
      </c>
      <c r="L454" s="43">
        <v>-44.080266354541777</v>
      </c>
      <c r="M454" s="43">
        <v>-34.752645332100528</v>
      </c>
      <c r="N454" s="43">
        <v>-117.68740971191991</v>
      </c>
      <c r="O454" s="43">
        <v>-15.39165943873653</v>
      </c>
      <c r="P454" s="43">
        <v>-9.327621022441253</v>
      </c>
      <c r="Q454" s="43">
        <v>-1.0498625843918807</v>
      </c>
      <c r="R454" s="43">
        <v>0</v>
      </c>
      <c r="S454" s="43">
        <v>0</v>
      </c>
    </row>
    <row r="455" spans="1:19" outlineLevel="2">
      <c r="A455" s="24" t="s">
        <v>629</v>
      </c>
      <c r="B455" s="24" t="s">
        <v>575</v>
      </c>
      <c r="C455" s="24" t="s">
        <v>928</v>
      </c>
      <c r="D455" s="24" t="s">
        <v>929</v>
      </c>
      <c r="E455" s="24" t="s">
        <v>532</v>
      </c>
      <c r="F455" s="46">
        <v>12390.76153</v>
      </c>
      <c r="G455" s="43">
        <v>194.59175443878055</v>
      </c>
      <c r="H455" s="43">
        <v>3224.3217437102903</v>
      </c>
      <c r="I455" s="43">
        <v>973.57364563432861</v>
      </c>
      <c r="J455" s="43">
        <v>0</v>
      </c>
      <c r="K455" s="43">
        <v>0</v>
      </c>
      <c r="L455" s="43">
        <v>1978.3830975093297</v>
      </c>
      <c r="M455" s="43">
        <v>1559.7466123677395</v>
      </c>
      <c r="N455" s="43">
        <v>5281.9731235523286</v>
      </c>
      <c r="O455" s="43">
        <v>690.79888563510974</v>
      </c>
      <c r="P455" s="43">
        <v>418.63648514159013</v>
      </c>
      <c r="Q455" s="43">
        <v>47.119279519833334</v>
      </c>
      <c r="R455" s="43">
        <v>0</v>
      </c>
      <c r="S455" s="43">
        <v>0</v>
      </c>
    </row>
    <row r="456" spans="1:19" outlineLevel="2">
      <c r="A456" s="24" t="s">
        <v>629</v>
      </c>
      <c r="B456" s="24" t="s">
        <v>575</v>
      </c>
      <c r="C456" s="24" t="s">
        <v>930</v>
      </c>
      <c r="D456" s="24" t="s">
        <v>931</v>
      </c>
      <c r="E456" s="24" t="s">
        <v>532</v>
      </c>
      <c r="F456" s="46">
        <v>3000.1074800000001</v>
      </c>
      <c r="G456" s="43">
        <v>47.11543972698091</v>
      </c>
      <c r="H456" s="43">
        <v>780.68743053534376</v>
      </c>
      <c r="I456" s="43">
        <v>235.72607458602417</v>
      </c>
      <c r="J456" s="43">
        <v>0</v>
      </c>
      <c r="K456" s="43">
        <v>0</v>
      </c>
      <c r="L456" s="43">
        <v>479.01510450127353</v>
      </c>
      <c r="M456" s="43">
        <v>377.6529366124534</v>
      </c>
      <c r="N456" s="43">
        <v>1278.8953317164119</v>
      </c>
      <c r="O456" s="43">
        <v>167.25936488663564</v>
      </c>
      <c r="P456" s="43">
        <v>101.36216788882011</v>
      </c>
      <c r="Q456" s="43">
        <v>11.408734047330407</v>
      </c>
      <c r="R456" s="43">
        <v>0</v>
      </c>
      <c r="S456" s="43">
        <v>0</v>
      </c>
    </row>
    <row r="457" spans="1:19" ht="13.5" outlineLevel="1" thickBot="1">
      <c r="A457" s="30" t="s">
        <v>992</v>
      </c>
      <c r="B457" s="30"/>
      <c r="C457" s="30"/>
      <c r="D457" s="30"/>
      <c r="E457" s="30"/>
      <c r="F457" s="47">
        <f t="shared" ref="F457:S457" si="42">SUBTOTAL(9,F443:F456)</f>
        <v>29497.072479999992</v>
      </c>
      <c r="G457" s="44">
        <f t="shared" si="42"/>
        <v>459.57225594027653</v>
      </c>
      <c r="H457" s="44">
        <f t="shared" si="42"/>
        <v>7614.9617206354924</v>
      </c>
      <c r="I457" s="44">
        <f t="shared" si="42"/>
        <v>2247.1254418186791</v>
      </c>
      <c r="J457" s="44">
        <f t="shared" si="42"/>
        <v>0</v>
      </c>
      <c r="K457" s="44">
        <f t="shared" si="42"/>
        <v>0</v>
      </c>
      <c r="L457" s="44">
        <f t="shared" si="42"/>
        <v>4936.0839253044687</v>
      </c>
      <c r="M457" s="44">
        <f t="shared" si="42"/>
        <v>3947.379576292823</v>
      </c>
      <c r="N457" s="44">
        <f t="shared" si="42"/>
        <v>12496.569188236283</v>
      </c>
      <c r="O457" s="44">
        <f t="shared" si="42"/>
        <v>1631.4771568197905</v>
      </c>
      <c r="P457" s="44">
        <f t="shared" si="42"/>
        <v>988.70434901164617</v>
      </c>
      <c r="Q457" s="44">
        <f t="shared" si="42"/>
        <v>111.28279124500595</v>
      </c>
      <c r="R457" s="44">
        <f t="shared" si="42"/>
        <v>0</v>
      </c>
      <c r="S457" s="44">
        <f t="shared" si="42"/>
        <v>0</v>
      </c>
    </row>
    <row r="458" spans="1:19" outlineLevel="2">
      <c r="A458" s="28" t="s">
        <v>630</v>
      </c>
      <c r="B458" s="28" t="s">
        <v>576</v>
      </c>
      <c r="C458" s="28" t="s">
        <v>932</v>
      </c>
      <c r="D458" s="28" t="s">
        <v>576</v>
      </c>
      <c r="E458" s="28" t="s">
        <v>526</v>
      </c>
      <c r="F458" s="48">
        <v>304.07411999999999</v>
      </c>
      <c r="G458" s="45">
        <v>6.6629473736847808</v>
      </c>
      <c r="H458" s="45">
        <v>82.88571169831684</v>
      </c>
      <c r="I458" s="45">
        <v>23.324778044047466</v>
      </c>
      <c r="J458" s="45">
        <v>0</v>
      </c>
      <c r="K458" s="45">
        <v>0</v>
      </c>
      <c r="L458" s="45">
        <v>44.484451285817336</v>
      </c>
      <c r="M458" s="45">
        <v>35.573028463699202</v>
      </c>
      <c r="N458" s="45">
        <v>129.1411454901554</v>
      </c>
      <c r="O458" s="45">
        <v>16.734854307012682</v>
      </c>
      <c r="P458" s="45">
        <v>8.9114228221181317</v>
      </c>
      <c r="Q458" s="45">
        <v>0.84023180096550687</v>
      </c>
      <c r="R458" s="45">
        <v>0</v>
      </c>
      <c r="S458" s="45">
        <v>0</v>
      </c>
    </row>
    <row r="459" spans="1:19" outlineLevel="2">
      <c r="A459" s="24" t="s">
        <v>630</v>
      </c>
      <c r="B459" s="24" t="s">
        <v>576</v>
      </c>
      <c r="C459" s="24" t="s">
        <v>932</v>
      </c>
      <c r="D459" s="24" t="s">
        <v>576</v>
      </c>
      <c r="E459" s="24" t="s">
        <v>527</v>
      </c>
      <c r="F459" s="46">
        <v>263.67079999999999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263.67079999999999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</row>
    <row r="460" spans="1:19" ht="13.5" outlineLevel="1" thickBot="1">
      <c r="A460" s="30" t="s">
        <v>993</v>
      </c>
      <c r="B460" s="30"/>
      <c r="C460" s="30"/>
      <c r="D460" s="30"/>
      <c r="E460" s="30"/>
      <c r="F460" s="47">
        <f t="shared" ref="F460:S460" si="43">SUBTOTAL(9,F458:F459)</f>
        <v>567.74491999999998</v>
      </c>
      <c r="G460" s="44">
        <f t="shared" si="43"/>
        <v>6.6629473736847808</v>
      </c>
      <c r="H460" s="44">
        <f t="shared" si="43"/>
        <v>82.88571169831684</v>
      </c>
      <c r="I460" s="44">
        <f t="shared" si="43"/>
        <v>23.324778044047466</v>
      </c>
      <c r="J460" s="44">
        <f t="shared" si="43"/>
        <v>0</v>
      </c>
      <c r="K460" s="44">
        <f t="shared" si="43"/>
        <v>0</v>
      </c>
      <c r="L460" s="44">
        <f t="shared" si="43"/>
        <v>44.484451285817336</v>
      </c>
      <c r="M460" s="44">
        <f t="shared" si="43"/>
        <v>35.573028463699202</v>
      </c>
      <c r="N460" s="44">
        <f t="shared" si="43"/>
        <v>392.81194549015538</v>
      </c>
      <c r="O460" s="44">
        <f t="shared" si="43"/>
        <v>16.734854307012682</v>
      </c>
      <c r="P460" s="44">
        <f t="shared" si="43"/>
        <v>8.9114228221181317</v>
      </c>
      <c r="Q460" s="44">
        <f t="shared" si="43"/>
        <v>0.84023180096550687</v>
      </c>
      <c r="R460" s="44">
        <f t="shared" si="43"/>
        <v>0</v>
      </c>
      <c r="S460" s="44">
        <f t="shared" si="43"/>
        <v>0</v>
      </c>
    </row>
    <row r="461" spans="1:19" outlineLevel="2">
      <c r="A461" s="28" t="s">
        <v>631</v>
      </c>
      <c r="B461" s="28" t="s">
        <v>577</v>
      </c>
      <c r="C461" s="28" t="s">
        <v>933</v>
      </c>
      <c r="D461" s="28" t="s">
        <v>934</v>
      </c>
      <c r="E461" s="28" t="s">
        <v>526</v>
      </c>
      <c r="F461" s="48">
        <v>4.5623899999999997</v>
      </c>
      <c r="G461" s="45">
        <v>9.9972218840017377E-2</v>
      </c>
      <c r="H461" s="45">
        <v>1.2436340922248947</v>
      </c>
      <c r="I461" s="45">
        <v>0.34996971823969014</v>
      </c>
      <c r="J461" s="45">
        <v>0</v>
      </c>
      <c r="K461" s="45">
        <v>0</v>
      </c>
      <c r="L461" s="45">
        <v>0.66745376325318351</v>
      </c>
      <c r="M461" s="45">
        <v>0.53374496103942215</v>
      </c>
      <c r="N461" s="45">
        <v>1.9376600375356841</v>
      </c>
      <c r="O461" s="45">
        <v>0.25109316091014777</v>
      </c>
      <c r="P461" s="45">
        <v>0.13370880221376136</v>
      </c>
      <c r="Q461" s="45">
        <v>1.2607008996382259E-2</v>
      </c>
      <c r="R461" s="45">
        <v>0</v>
      </c>
      <c r="S461" s="45">
        <v>0</v>
      </c>
    </row>
    <row r="462" spans="1:19" outlineLevel="2">
      <c r="A462" s="24" t="s">
        <v>631</v>
      </c>
      <c r="B462" s="24" t="s">
        <v>577</v>
      </c>
      <c r="C462" s="24" t="s">
        <v>933</v>
      </c>
      <c r="D462" s="24" t="s">
        <v>934</v>
      </c>
      <c r="E462" s="24" t="s">
        <v>527</v>
      </c>
      <c r="F462" s="46">
        <v>-645.60550000000001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-645.60550000000001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</row>
    <row r="463" spans="1:19" ht="13.5" outlineLevel="1" thickBot="1">
      <c r="A463" s="30" t="s">
        <v>994</v>
      </c>
      <c r="B463" s="30"/>
      <c r="C463" s="30"/>
      <c r="D463" s="30"/>
      <c r="E463" s="30"/>
      <c r="F463" s="47">
        <f t="shared" ref="F463:S463" si="44">SUBTOTAL(9,F461:F462)</f>
        <v>-641.04310999999996</v>
      </c>
      <c r="G463" s="44">
        <f t="shared" si="44"/>
        <v>9.9972218840017377E-2</v>
      </c>
      <c r="H463" s="44">
        <f t="shared" si="44"/>
        <v>1.2436340922248947</v>
      </c>
      <c r="I463" s="44">
        <f t="shared" si="44"/>
        <v>0.34996971823969014</v>
      </c>
      <c r="J463" s="44">
        <f t="shared" si="44"/>
        <v>0</v>
      </c>
      <c r="K463" s="44">
        <f t="shared" si="44"/>
        <v>0</v>
      </c>
      <c r="L463" s="44">
        <f t="shared" si="44"/>
        <v>0.66745376325318351</v>
      </c>
      <c r="M463" s="44">
        <f t="shared" si="44"/>
        <v>0.53374496103942215</v>
      </c>
      <c r="N463" s="44">
        <f t="shared" si="44"/>
        <v>-643.66783996246431</v>
      </c>
      <c r="O463" s="44">
        <f t="shared" si="44"/>
        <v>0.25109316091014777</v>
      </c>
      <c r="P463" s="44">
        <f t="shared" si="44"/>
        <v>0.13370880221376136</v>
      </c>
      <c r="Q463" s="44">
        <f t="shared" si="44"/>
        <v>1.2607008996382259E-2</v>
      </c>
      <c r="R463" s="44">
        <f t="shared" si="44"/>
        <v>0</v>
      </c>
      <c r="S463" s="44">
        <f t="shared" si="44"/>
        <v>0</v>
      </c>
    </row>
    <row r="464" spans="1:19" outlineLevel="2">
      <c r="A464" s="28" t="s">
        <v>632</v>
      </c>
      <c r="B464" s="28" t="s">
        <v>578</v>
      </c>
      <c r="C464" s="28" t="s">
        <v>935</v>
      </c>
      <c r="D464" s="28" t="s">
        <v>936</v>
      </c>
      <c r="E464" s="28" t="s">
        <v>532</v>
      </c>
      <c r="F464" s="48">
        <v>15469.365169999999</v>
      </c>
      <c r="G464" s="45">
        <v>242.93994369888134</v>
      </c>
      <c r="H464" s="45">
        <v>4025.4354309267082</v>
      </c>
      <c r="I464" s="45">
        <v>1215.4673631432245</v>
      </c>
      <c r="J464" s="45">
        <v>0</v>
      </c>
      <c r="K464" s="45">
        <v>0</v>
      </c>
      <c r="L464" s="45">
        <v>2469.9313684174776</v>
      </c>
      <c r="M464" s="45">
        <v>1947.2806300862608</v>
      </c>
      <c r="N464" s="45">
        <v>6594.3300473119907</v>
      </c>
      <c r="O464" s="45">
        <v>862.43449969120502</v>
      </c>
      <c r="P464" s="45">
        <v>522.65073833121676</v>
      </c>
      <c r="Q464" s="45">
        <v>58.826516810513105</v>
      </c>
      <c r="R464" s="45">
        <v>0</v>
      </c>
      <c r="S464" s="45">
        <v>0</v>
      </c>
    </row>
    <row r="465" spans="1:19" outlineLevel="2">
      <c r="A465" s="24" t="s">
        <v>632</v>
      </c>
      <c r="B465" s="24" t="s">
        <v>578</v>
      </c>
      <c r="C465" s="24" t="s">
        <v>937</v>
      </c>
      <c r="D465" s="24" t="s">
        <v>938</v>
      </c>
      <c r="E465" s="24" t="s">
        <v>532</v>
      </c>
      <c r="F465" s="46">
        <v>-6876.9210000000003</v>
      </c>
      <c r="G465" s="43">
        <v>-107.99918304350525</v>
      </c>
      <c r="H465" s="43">
        <v>-1789.5111496087291</v>
      </c>
      <c r="I465" s="43">
        <v>-540.33717237630299</v>
      </c>
      <c r="J465" s="43">
        <v>0</v>
      </c>
      <c r="K465" s="43">
        <v>0</v>
      </c>
      <c r="L465" s="43">
        <v>-1098.0103391035852</v>
      </c>
      <c r="M465" s="43">
        <v>-865.665456259537</v>
      </c>
      <c r="N465" s="43">
        <v>-2931.5156947252303</v>
      </c>
      <c r="O465" s="43">
        <v>-383.39607714173201</v>
      </c>
      <c r="P465" s="43">
        <v>-232.34488284404819</v>
      </c>
      <c r="Q465" s="43">
        <v>-26.151384000916348</v>
      </c>
      <c r="R465" s="43">
        <v>0</v>
      </c>
      <c r="S465" s="43">
        <v>0</v>
      </c>
    </row>
    <row r="466" spans="1:19" outlineLevel="2">
      <c r="A466" s="24" t="s">
        <v>632</v>
      </c>
      <c r="B466" s="24" t="s">
        <v>578</v>
      </c>
      <c r="C466" s="24" t="s">
        <v>939</v>
      </c>
      <c r="D466" s="24" t="s">
        <v>940</v>
      </c>
      <c r="E466" s="24" t="s">
        <v>532</v>
      </c>
      <c r="F466" s="46">
        <v>39224.0458</v>
      </c>
      <c r="G466" s="43">
        <v>615.99731944878147</v>
      </c>
      <c r="H466" s="43">
        <v>10206.874165322452</v>
      </c>
      <c r="I466" s="43">
        <v>3081.9330332180057</v>
      </c>
      <c r="J466" s="43">
        <v>0</v>
      </c>
      <c r="K466" s="43">
        <v>0</v>
      </c>
      <c r="L466" s="43">
        <v>6262.7457593118424</v>
      </c>
      <c r="M466" s="43">
        <v>4937.5151326883024</v>
      </c>
      <c r="N466" s="43">
        <v>16720.550646622411</v>
      </c>
      <c r="O466" s="43">
        <v>2186.7846510593372</v>
      </c>
      <c r="P466" s="43">
        <v>1325.2306266235398</v>
      </c>
      <c r="Q466" s="43">
        <v>149.16022501717413</v>
      </c>
      <c r="R466" s="43">
        <v>0</v>
      </c>
      <c r="S466" s="43">
        <v>0</v>
      </c>
    </row>
    <row r="467" spans="1:19" outlineLevel="2">
      <c r="A467" s="24" t="s">
        <v>632</v>
      </c>
      <c r="B467" s="24" t="s">
        <v>578</v>
      </c>
      <c r="C467" s="24" t="s">
        <v>941</v>
      </c>
      <c r="D467" s="24" t="s">
        <v>942</v>
      </c>
      <c r="E467" s="24" t="s">
        <v>529</v>
      </c>
      <c r="F467" s="46">
        <v>13472.10626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13472.10626</v>
      </c>
      <c r="S467" s="43">
        <v>0</v>
      </c>
    </row>
    <row r="468" spans="1:19" ht="13.5" outlineLevel="1" thickBot="1">
      <c r="A468" s="30" t="s">
        <v>995</v>
      </c>
      <c r="B468" s="30"/>
      <c r="C468" s="30"/>
      <c r="D468" s="30"/>
      <c r="E468" s="30"/>
      <c r="F468" s="47">
        <f t="shared" ref="F468:S468" si="45">SUBTOTAL(9,F464:F467)</f>
        <v>61288.596229999996</v>
      </c>
      <c r="G468" s="44">
        <f t="shared" si="45"/>
        <v>750.93808010415751</v>
      </c>
      <c r="H468" s="44">
        <f t="shared" si="45"/>
        <v>12442.79844664043</v>
      </c>
      <c r="I468" s="44">
        <f t="shared" si="45"/>
        <v>3757.0632239849274</v>
      </c>
      <c r="J468" s="44">
        <f t="shared" si="45"/>
        <v>0</v>
      </c>
      <c r="K468" s="44">
        <f t="shared" si="45"/>
        <v>0</v>
      </c>
      <c r="L468" s="44">
        <f t="shared" si="45"/>
        <v>7634.6667886257346</v>
      </c>
      <c r="M468" s="44">
        <f t="shared" si="45"/>
        <v>6019.1303065150259</v>
      </c>
      <c r="N468" s="44">
        <f t="shared" si="45"/>
        <v>20383.36499920917</v>
      </c>
      <c r="O468" s="44">
        <f t="shared" si="45"/>
        <v>2665.8230736088103</v>
      </c>
      <c r="P468" s="44">
        <f t="shared" si="45"/>
        <v>1615.5364821107084</v>
      </c>
      <c r="Q468" s="44">
        <f t="shared" si="45"/>
        <v>181.83535782677089</v>
      </c>
      <c r="R468" s="44">
        <f t="shared" si="45"/>
        <v>13472.10626</v>
      </c>
      <c r="S468" s="44">
        <f t="shared" si="45"/>
        <v>0</v>
      </c>
    </row>
    <row r="469" spans="1:19" outlineLevel="2">
      <c r="A469" s="28" t="s">
        <v>943</v>
      </c>
      <c r="B469" s="28" t="s">
        <v>944</v>
      </c>
      <c r="C469" s="28" t="s">
        <v>945</v>
      </c>
      <c r="D469" s="28" t="s">
        <v>946</v>
      </c>
      <c r="E469" s="28" t="s">
        <v>529</v>
      </c>
      <c r="F469" s="48">
        <v>9096.9477800000004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9096.9477800000004</v>
      </c>
      <c r="S469" s="45">
        <v>0</v>
      </c>
    </row>
    <row r="470" spans="1:19" outlineLevel="2">
      <c r="A470" s="24" t="s">
        <v>943</v>
      </c>
      <c r="B470" s="24" t="s">
        <v>944</v>
      </c>
      <c r="C470" s="24" t="s">
        <v>947</v>
      </c>
      <c r="D470" s="24" t="s">
        <v>948</v>
      </c>
      <c r="E470" s="24" t="s">
        <v>529</v>
      </c>
      <c r="F470" s="46">
        <v>-9096.9477800000004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-9096.9477800000004</v>
      </c>
      <c r="S470" s="43">
        <v>0</v>
      </c>
    </row>
    <row r="471" spans="1:19" ht="13.5" outlineLevel="1" thickBot="1">
      <c r="A471" s="30" t="s">
        <v>996</v>
      </c>
      <c r="B471" s="30"/>
      <c r="C471" s="30"/>
      <c r="D471" s="30"/>
      <c r="E471" s="30"/>
      <c r="F471" s="47">
        <f t="shared" ref="F471:S471" si="46">SUBTOTAL(9,F469:F470)</f>
        <v>0</v>
      </c>
      <c r="G471" s="44">
        <f t="shared" si="46"/>
        <v>0</v>
      </c>
      <c r="H471" s="44">
        <f t="shared" si="46"/>
        <v>0</v>
      </c>
      <c r="I471" s="44">
        <f t="shared" si="46"/>
        <v>0</v>
      </c>
      <c r="J471" s="44">
        <f t="shared" si="46"/>
        <v>0</v>
      </c>
      <c r="K471" s="44">
        <f t="shared" si="46"/>
        <v>0</v>
      </c>
      <c r="L471" s="44">
        <f t="shared" si="46"/>
        <v>0</v>
      </c>
      <c r="M471" s="44">
        <f t="shared" si="46"/>
        <v>0</v>
      </c>
      <c r="N471" s="44">
        <f t="shared" si="46"/>
        <v>0</v>
      </c>
      <c r="O471" s="44">
        <f t="shared" si="46"/>
        <v>0</v>
      </c>
      <c r="P471" s="44">
        <f t="shared" si="46"/>
        <v>0</v>
      </c>
      <c r="Q471" s="44">
        <f t="shared" si="46"/>
        <v>0</v>
      </c>
      <c r="R471" s="44">
        <f t="shared" si="46"/>
        <v>0</v>
      </c>
      <c r="S471" s="44">
        <f t="shared" si="46"/>
        <v>0</v>
      </c>
    </row>
    <row r="472" spans="1:19" ht="13.5" thickBot="1">
      <c r="A472" s="32" t="s">
        <v>997</v>
      </c>
      <c r="B472" s="32"/>
      <c r="C472" s="32"/>
      <c r="D472" s="32"/>
      <c r="E472" s="32"/>
      <c r="F472" s="49">
        <f t="shared" ref="F472:S472" si="47">SUBTOTAL(9,F37:F470)</f>
        <v>4972979.2016299972</v>
      </c>
      <c r="G472" s="50">
        <f t="shared" si="47"/>
        <v>110013.08201926152</v>
      </c>
      <c r="H472" s="50">
        <f t="shared" si="47"/>
        <v>1311325.5195325711</v>
      </c>
      <c r="I472" s="50">
        <f t="shared" si="47"/>
        <v>348800.7116268503</v>
      </c>
      <c r="J472" s="50">
        <f t="shared" si="47"/>
        <v>0</v>
      </c>
      <c r="K472" s="50">
        <f t="shared" si="47"/>
        <v>0</v>
      </c>
      <c r="L472" s="50">
        <f t="shared" si="47"/>
        <v>714164.38494185044</v>
      </c>
      <c r="M472" s="50">
        <f t="shared" si="47"/>
        <v>569927.92676919908</v>
      </c>
      <c r="N472" s="50">
        <f t="shared" si="47"/>
        <v>2155813.8716380168</v>
      </c>
      <c r="O472" s="50">
        <f t="shared" si="47"/>
        <v>303141.85704115091</v>
      </c>
      <c r="P472" s="50">
        <f t="shared" si="47"/>
        <v>144236.45817265168</v>
      </c>
      <c r="Q472" s="50">
        <f t="shared" si="47"/>
        <v>12093.154250296559</v>
      </c>
      <c r="R472" s="50">
        <f t="shared" si="47"/>
        <v>17626.620579999995</v>
      </c>
      <c r="S472" s="50">
        <f t="shared" si="47"/>
        <v>0</v>
      </c>
    </row>
  </sheetData>
  <dataValidations disablePrompts="1" count="1">
    <dataValidation type="custom" errorStyle="information" allowBlank="1" showErrorMessage="1" errorTitle="SAP BEx: Direct input not possib" error="Changing the value of a filter cell will not change the filter's value. Please use one of the following instead:_x000d__x000a_- Choose &quot;Select filter value&quot; from the right-click menu or_x000d__x000a_- Double-click on the value you want in the r" sqref="A13:A25">
      <formula1>FALSE</formula1>
    </dataValidation>
  </dataValidations>
  <printOptions horizontalCentered="1"/>
  <pageMargins left="0.75" right="0.75" top="0.75" bottom="1" header="0.5" footer="0.5"/>
  <pageSetup scale="48" fitToHeight="0" orientation="landscape" r:id="rId1"/>
  <headerFooter alignWithMargins="0">
    <oddFooter>&amp;C&amp;P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workbookViewId="0">
      <selection activeCell="AA10" sqref="AA10"/>
    </sheetView>
  </sheetViews>
  <sheetFormatPr defaultRowHeight="12.75"/>
  <cols>
    <col min="1" max="1" width="7.28515625" style="11" bestFit="1" customWidth="1"/>
    <col min="2" max="2" width="8.5703125" style="8" bestFit="1" customWidth="1"/>
    <col min="3" max="3" width="6.42578125" style="8" bestFit="1" customWidth="1"/>
    <col min="4" max="4" width="32.42578125" style="8" bestFit="1" customWidth="1"/>
    <col min="5" max="5" width="3.7109375" style="8" customWidth="1"/>
    <col min="6" max="6" width="3.42578125" style="8" bestFit="1" customWidth="1"/>
    <col min="7" max="7" width="10.5703125" style="8" bestFit="1" customWidth="1"/>
    <col min="8" max="8" width="3.5703125" style="8" customWidth="1"/>
    <col min="9" max="9" width="6.7109375" style="8" bestFit="1" customWidth="1"/>
    <col min="10" max="11" width="8.5703125" style="8" bestFit="1" customWidth="1"/>
    <col min="12" max="12" width="7.140625" style="8" bestFit="1" customWidth="1"/>
    <col min="13" max="13" width="33.140625" style="8" bestFit="1" customWidth="1"/>
    <col min="14" max="14" width="6.42578125" style="8" bestFit="1" customWidth="1"/>
    <col min="15" max="15" width="7.140625" style="8" bestFit="1" customWidth="1"/>
    <col min="16" max="17" width="8.5703125" style="8" bestFit="1" customWidth="1"/>
    <col min="18" max="18" width="6.85546875" style="8" bestFit="1" customWidth="1"/>
    <col min="19" max="19" width="30.5703125" style="8" bestFit="1" customWidth="1"/>
    <col min="20" max="20" width="6.42578125" style="8" bestFit="1" customWidth="1"/>
    <col min="21" max="21" width="6.7109375" style="8" bestFit="1" customWidth="1"/>
    <col min="22" max="23" width="8.5703125" style="8" bestFit="1" customWidth="1"/>
    <col min="24" max="24" width="7.42578125" style="8" customWidth="1"/>
    <col min="25" max="25" width="23.42578125" style="8" bestFit="1" customWidth="1"/>
    <col min="26" max="26" width="6.42578125" style="8" bestFit="1" customWidth="1"/>
    <col min="27" max="27" width="6.7109375" style="8" bestFit="1" customWidth="1"/>
    <col min="28" max="29" width="8.5703125" style="8" bestFit="1" customWidth="1"/>
    <col min="30" max="30" width="6.85546875" style="8" bestFit="1" customWidth="1"/>
    <col min="31" max="31" width="25.7109375" style="8" bestFit="1" customWidth="1"/>
    <col min="32" max="32" width="6.42578125" style="8" bestFit="1" customWidth="1"/>
    <col min="33" max="33" width="6.85546875" style="8" bestFit="1" customWidth="1"/>
    <col min="34" max="35" width="8.5703125" style="8" bestFit="1" customWidth="1"/>
    <col min="36" max="36" width="7.42578125" style="8" bestFit="1" customWidth="1"/>
    <col min="37" max="37" width="31.42578125" style="8" bestFit="1" customWidth="1"/>
    <col min="38" max="38" width="6.42578125" style="8" bestFit="1" customWidth="1"/>
    <col min="39" max="16384" width="9.140625" style="8"/>
  </cols>
  <sheetData>
    <row r="1" spans="1:38">
      <c r="A1" s="16"/>
      <c r="B1" s="17" t="s">
        <v>212</v>
      </c>
      <c r="C1" s="17" t="s">
        <v>213</v>
      </c>
      <c r="D1" s="17" t="s">
        <v>216</v>
      </c>
      <c r="I1" s="17" t="s">
        <v>390</v>
      </c>
      <c r="J1" s="17" t="s">
        <v>389</v>
      </c>
      <c r="K1" s="17" t="s">
        <v>388</v>
      </c>
      <c r="L1" s="17" t="s">
        <v>391</v>
      </c>
      <c r="M1" s="17" t="s">
        <v>392</v>
      </c>
      <c r="N1" s="12"/>
      <c r="O1" s="17" t="s">
        <v>390</v>
      </c>
      <c r="P1" s="17" t="s">
        <v>389</v>
      </c>
      <c r="Q1" s="17" t="s">
        <v>388</v>
      </c>
      <c r="R1" s="17" t="s">
        <v>391</v>
      </c>
      <c r="S1" s="17" t="s">
        <v>392</v>
      </c>
      <c r="T1" s="12"/>
      <c r="U1" s="17" t="s">
        <v>390</v>
      </c>
      <c r="V1" s="17" t="s">
        <v>389</v>
      </c>
      <c r="W1" s="17" t="s">
        <v>388</v>
      </c>
      <c r="X1" s="17" t="s">
        <v>391</v>
      </c>
      <c r="Y1" s="17" t="s">
        <v>392</v>
      </c>
      <c r="Z1" s="12"/>
      <c r="AA1" s="17" t="s">
        <v>390</v>
      </c>
      <c r="AB1" s="17" t="s">
        <v>389</v>
      </c>
      <c r="AC1" s="17" t="s">
        <v>388</v>
      </c>
      <c r="AD1" s="17" t="s">
        <v>391</v>
      </c>
      <c r="AE1" s="17" t="s">
        <v>392</v>
      </c>
      <c r="AF1" s="12"/>
      <c r="AG1" s="17" t="s">
        <v>390</v>
      </c>
      <c r="AH1" s="17" t="s">
        <v>389</v>
      </c>
      <c r="AI1" s="17" t="s">
        <v>388</v>
      </c>
      <c r="AJ1" s="17" t="s">
        <v>391</v>
      </c>
      <c r="AK1" s="17" t="s">
        <v>392</v>
      </c>
      <c r="AL1" s="12"/>
    </row>
    <row r="2" spans="1:38">
      <c r="A2" s="16" t="s">
        <v>186</v>
      </c>
      <c r="B2" s="15">
        <v>1</v>
      </c>
      <c r="C2" s="15">
        <v>1</v>
      </c>
      <c r="D2" s="15" t="s">
        <v>319</v>
      </c>
      <c r="F2" s="14" t="s">
        <v>10</v>
      </c>
      <c r="G2" s="15" t="s">
        <v>274</v>
      </c>
      <c r="I2" s="15" t="s">
        <v>192</v>
      </c>
      <c r="J2" s="15">
        <v>0</v>
      </c>
      <c r="K2" s="15">
        <v>3099999</v>
      </c>
      <c r="L2" s="15" t="s">
        <v>387</v>
      </c>
      <c r="M2" s="15" t="s">
        <v>386</v>
      </c>
      <c r="N2" s="12" t="b">
        <f t="shared" ref="N2:N15" si="0">K2+1=J3</f>
        <v>1</v>
      </c>
      <c r="O2" s="15" t="s">
        <v>206</v>
      </c>
      <c r="P2" s="15">
        <v>0</v>
      </c>
      <c r="Q2" s="15">
        <v>4999999</v>
      </c>
      <c r="R2" s="15" t="s">
        <v>387</v>
      </c>
      <c r="S2" s="15" t="s">
        <v>386</v>
      </c>
      <c r="T2" s="12" t="b">
        <f>Q2+1=P3</f>
        <v>1</v>
      </c>
      <c r="U2" s="15" t="s">
        <v>197</v>
      </c>
      <c r="V2" s="15">
        <v>0</v>
      </c>
      <c r="W2" s="15">
        <v>3009999</v>
      </c>
      <c r="X2" s="15" t="s">
        <v>387</v>
      </c>
      <c r="Y2" s="15" t="s">
        <v>386</v>
      </c>
      <c r="Z2" s="12" t="b">
        <f t="shared" ref="Z2:Z17" si="1">W2+1=V3</f>
        <v>1</v>
      </c>
      <c r="AA2" s="15" t="s">
        <v>185</v>
      </c>
      <c r="AB2" s="15">
        <v>0</v>
      </c>
      <c r="AC2" s="15">
        <v>4117999</v>
      </c>
      <c r="AD2" s="15" t="s">
        <v>387</v>
      </c>
      <c r="AE2" s="15" t="s">
        <v>386</v>
      </c>
      <c r="AF2" s="12" t="b">
        <f t="shared" ref="AF2:AF14" si="2">AC2+1=AB3</f>
        <v>1</v>
      </c>
      <c r="AG2" s="15" t="s">
        <v>193</v>
      </c>
      <c r="AH2" s="15">
        <v>0</v>
      </c>
      <c r="AI2" s="15">
        <v>3009999</v>
      </c>
      <c r="AJ2" s="15" t="s">
        <v>387</v>
      </c>
      <c r="AK2" s="15" t="s">
        <v>386</v>
      </c>
      <c r="AL2" s="12" t="b">
        <f t="shared" ref="AL2:AL17" si="3">AI2+1=AH3</f>
        <v>1</v>
      </c>
    </row>
    <row r="3" spans="1:38">
      <c r="A3" s="16" t="s">
        <v>187</v>
      </c>
      <c r="B3" s="15">
        <v>1</v>
      </c>
      <c r="C3" s="15">
        <v>1</v>
      </c>
      <c r="D3" s="15" t="s">
        <v>316</v>
      </c>
      <c r="F3" s="14" t="s">
        <v>39</v>
      </c>
      <c r="G3" s="15" t="s">
        <v>275</v>
      </c>
      <c r="I3" s="15" t="s">
        <v>192</v>
      </c>
      <c r="J3" s="15">
        <v>3100000</v>
      </c>
      <c r="K3" s="15">
        <v>3169999</v>
      </c>
      <c r="L3" s="15" t="s">
        <v>366</v>
      </c>
      <c r="M3" s="15" t="s">
        <v>403</v>
      </c>
      <c r="N3" s="12" t="b">
        <f t="shared" si="0"/>
        <v>1</v>
      </c>
      <c r="O3" s="15" t="s">
        <v>206</v>
      </c>
      <c r="P3" s="15">
        <v>5000000</v>
      </c>
      <c r="Q3" s="15">
        <v>5009999</v>
      </c>
      <c r="R3" s="15" t="s">
        <v>352</v>
      </c>
      <c r="S3" s="15" t="s">
        <v>393</v>
      </c>
      <c r="T3" s="12" t="b">
        <f t="shared" ref="T3:T35" si="4">Q3+1=P4</f>
        <v>1</v>
      </c>
      <c r="U3" s="15" t="s">
        <v>197</v>
      </c>
      <c r="V3" s="15">
        <v>3010000</v>
      </c>
      <c r="W3" s="15">
        <v>3039999</v>
      </c>
      <c r="X3" s="15" t="s">
        <v>345</v>
      </c>
      <c r="Y3" s="15" t="s">
        <v>411</v>
      </c>
      <c r="Z3" s="12" t="b">
        <f t="shared" si="1"/>
        <v>1</v>
      </c>
      <c r="AA3" s="15" t="s">
        <v>185</v>
      </c>
      <c r="AB3" s="15">
        <v>4118000</v>
      </c>
      <c r="AC3" s="15">
        <v>4118000</v>
      </c>
      <c r="AD3" s="15" t="s">
        <v>377</v>
      </c>
      <c r="AE3" s="15" t="s">
        <v>420</v>
      </c>
      <c r="AF3" s="12" t="b">
        <f t="shared" si="2"/>
        <v>1</v>
      </c>
      <c r="AG3" s="15" t="s">
        <v>193</v>
      </c>
      <c r="AH3" s="15">
        <v>3010000</v>
      </c>
      <c r="AI3" s="15">
        <v>3039999</v>
      </c>
      <c r="AJ3" s="15" t="s">
        <v>371</v>
      </c>
      <c r="AK3" s="15" t="s">
        <v>425</v>
      </c>
      <c r="AL3" s="12" t="b">
        <f t="shared" si="3"/>
        <v>1</v>
      </c>
    </row>
    <row r="4" spans="1:38">
      <c r="A4" s="16" t="s">
        <v>188</v>
      </c>
      <c r="B4" s="15">
        <v>1</v>
      </c>
      <c r="C4" s="15">
        <v>1</v>
      </c>
      <c r="D4" s="15" t="s">
        <v>317</v>
      </c>
      <c r="F4" s="14" t="s">
        <v>233</v>
      </c>
      <c r="G4" s="15" t="s">
        <v>276</v>
      </c>
      <c r="I4" s="15" t="s">
        <v>192</v>
      </c>
      <c r="J4" s="15">
        <v>3170000</v>
      </c>
      <c r="K4" s="15">
        <v>3199999</v>
      </c>
      <c r="L4" s="15" t="s">
        <v>387</v>
      </c>
      <c r="M4" s="15" t="s">
        <v>386</v>
      </c>
      <c r="N4" s="12" t="b">
        <f t="shared" si="0"/>
        <v>1</v>
      </c>
      <c r="O4" s="15" t="s">
        <v>206</v>
      </c>
      <c r="P4" s="15">
        <v>5010000</v>
      </c>
      <c r="Q4" s="15">
        <v>5010000</v>
      </c>
      <c r="R4" s="15" t="s">
        <v>358</v>
      </c>
      <c r="S4" s="15" t="s">
        <v>359</v>
      </c>
      <c r="T4" s="12" t="b">
        <f t="shared" si="4"/>
        <v>1</v>
      </c>
      <c r="U4" s="15" t="s">
        <v>197</v>
      </c>
      <c r="V4" s="15">
        <v>3040000</v>
      </c>
      <c r="W4" s="15">
        <v>3099999</v>
      </c>
      <c r="X4" s="15" t="s">
        <v>387</v>
      </c>
      <c r="Y4" s="15" t="s">
        <v>386</v>
      </c>
      <c r="Z4" s="12" t="b">
        <f t="shared" si="1"/>
        <v>1</v>
      </c>
      <c r="AA4" s="15" t="s">
        <v>185</v>
      </c>
      <c r="AB4" s="15">
        <v>4118001</v>
      </c>
      <c r="AC4" s="15">
        <v>4210999</v>
      </c>
      <c r="AD4" s="15" t="s">
        <v>387</v>
      </c>
      <c r="AE4" s="15" t="s">
        <v>386</v>
      </c>
      <c r="AF4" s="12" t="b">
        <f t="shared" si="2"/>
        <v>1</v>
      </c>
      <c r="AG4" s="15" t="s">
        <v>193</v>
      </c>
      <c r="AH4" s="15">
        <v>3040000</v>
      </c>
      <c r="AI4" s="15">
        <v>3099999</v>
      </c>
      <c r="AJ4" s="15" t="s">
        <v>387</v>
      </c>
      <c r="AK4" s="15" t="s">
        <v>386</v>
      </c>
      <c r="AL4" s="12" t="b">
        <f t="shared" si="3"/>
        <v>1</v>
      </c>
    </row>
    <row r="5" spans="1:38">
      <c r="A5" s="16" t="s">
        <v>189</v>
      </c>
      <c r="B5" s="15">
        <v>1</v>
      </c>
      <c r="C5" s="15">
        <v>1</v>
      </c>
      <c r="D5" s="15" t="s">
        <v>318</v>
      </c>
      <c r="F5" s="14" t="s">
        <v>265</v>
      </c>
      <c r="G5" s="15" t="s">
        <v>277</v>
      </c>
      <c r="I5" s="15" t="s">
        <v>192</v>
      </c>
      <c r="J5" s="15">
        <v>3200000</v>
      </c>
      <c r="K5" s="15">
        <v>3259999</v>
      </c>
      <c r="L5" s="15" t="s">
        <v>364</v>
      </c>
      <c r="M5" s="15" t="s">
        <v>404</v>
      </c>
      <c r="N5" s="12" t="b">
        <f t="shared" si="0"/>
        <v>1</v>
      </c>
      <c r="O5" s="15" t="s">
        <v>206</v>
      </c>
      <c r="P5" s="15">
        <v>5010001</v>
      </c>
      <c r="Q5" s="15">
        <v>5010999</v>
      </c>
      <c r="R5" s="15" t="s">
        <v>352</v>
      </c>
      <c r="S5" s="15" t="s">
        <v>393</v>
      </c>
      <c r="T5" s="12" t="b">
        <f t="shared" si="4"/>
        <v>1</v>
      </c>
      <c r="U5" s="15" t="s">
        <v>197</v>
      </c>
      <c r="V5" s="15">
        <v>3100000</v>
      </c>
      <c r="W5" s="15">
        <v>3169999</v>
      </c>
      <c r="X5" s="15" t="s">
        <v>353</v>
      </c>
      <c r="Y5" s="15" t="s">
        <v>412</v>
      </c>
      <c r="Z5" s="12" t="b">
        <f t="shared" si="1"/>
        <v>1</v>
      </c>
      <c r="AA5" s="15" t="s">
        <v>185</v>
      </c>
      <c r="AB5" s="15">
        <v>4211000</v>
      </c>
      <c r="AC5" s="15">
        <v>4211000</v>
      </c>
      <c r="AD5" s="15" t="s">
        <v>378</v>
      </c>
      <c r="AE5" s="15" t="s">
        <v>421</v>
      </c>
      <c r="AF5" s="12" t="b">
        <f t="shared" si="2"/>
        <v>1</v>
      </c>
      <c r="AG5" s="15" t="s">
        <v>193</v>
      </c>
      <c r="AH5" s="15">
        <v>3100000</v>
      </c>
      <c r="AI5" s="15">
        <v>3169999</v>
      </c>
      <c r="AJ5" s="15" t="s">
        <v>375</v>
      </c>
      <c r="AK5" s="15" t="s">
        <v>426</v>
      </c>
      <c r="AL5" s="12" t="b">
        <f t="shared" si="3"/>
        <v>1</v>
      </c>
    </row>
    <row r="6" spans="1:38">
      <c r="A6" s="16" t="s">
        <v>190</v>
      </c>
      <c r="B6" s="15">
        <v>1</v>
      </c>
      <c r="C6" s="15">
        <v>1</v>
      </c>
      <c r="D6" s="15" t="s">
        <v>315</v>
      </c>
      <c r="F6" s="14" t="s">
        <v>266</v>
      </c>
      <c r="G6" s="15" t="s">
        <v>278</v>
      </c>
      <c r="I6" s="15" t="s">
        <v>192</v>
      </c>
      <c r="J6" s="15">
        <v>3260000</v>
      </c>
      <c r="K6" s="15">
        <v>3299999</v>
      </c>
      <c r="L6" s="15" t="s">
        <v>387</v>
      </c>
      <c r="M6" s="15" t="s">
        <v>386</v>
      </c>
      <c r="N6" s="12" t="b">
        <f t="shared" si="0"/>
        <v>1</v>
      </c>
      <c r="O6" s="15" t="s">
        <v>206</v>
      </c>
      <c r="P6" s="15">
        <v>5011000</v>
      </c>
      <c r="Q6" s="15">
        <v>5011099</v>
      </c>
      <c r="R6" s="15" t="s">
        <v>358</v>
      </c>
      <c r="S6" s="15" t="s">
        <v>359</v>
      </c>
      <c r="T6" s="12" t="b">
        <f t="shared" si="4"/>
        <v>1</v>
      </c>
      <c r="U6" s="15" t="s">
        <v>197</v>
      </c>
      <c r="V6" s="15">
        <v>3170000</v>
      </c>
      <c r="W6" s="15">
        <v>3199999</v>
      </c>
      <c r="X6" s="15" t="s">
        <v>387</v>
      </c>
      <c r="Y6" s="15" t="s">
        <v>386</v>
      </c>
      <c r="Z6" s="12" t="b">
        <f t="shared" si="1"/>
        <v>1</v>
      </c>
      <c r="AA6" s="15" t="s">
        <v>185</v>
      </c>
      <c r="AB6" s="15">
        <v>4211001</v>
      </c>
      <c r="AC6" s="15">
        <v>4211999</v>
      </c>
      <c r="AD6" s="15" t="s">
        <v>387</v>
      </c>
      <c r="AE6" s="15" t="s">
        <v>386</v>
      </c>
      <c r="AF6" s="12" t="b">
        <f t="shared" si="2"/>
        <v>1</v>
      </c>
      <c r="AG6" s="15" t="s">
        <v>193</v>
      </c>
      <c r="AH6" s="15">
        <v>3170000</v>
      </c>
      <c r="AI6" s="15">
        <v>3199999</v>
      </c>
      <c r="AJ6" s="15" t="s">
        <v>387</v>
      </c>
      <c r="AK6" s="15" t="s">
        <v>386</v>
      </c>
      <c r="AL6" s="12" t="b">
        <f t="shared" si="3"/>
        <v>1</v>
      </c>
    </row>
    <row r="7" spans="1:38">
      <c r="A7" s="16" t="s">
        <v>191</v>
      </c>
      <c r="B7" s="15">
        <v>1</v>
      </c>
      <c r="C7" s="15">
        <v>1</v>
      </c>
      <c r="D7" s="15" t="s">
        <v>320</v>
      </c>
      <c r="F7" s="14" t="s">
        <v>267</v>
      </c>
      <c r="G7" s="15" t="s">
        <v>279</v>
      </c>
      <c r="I7" s="15" t="s">
        <v>192</v>
      </c>
      <c r="J7" s="15">
        <v>3300000</v>
      </c>
      <c r="K7" s="15">
        <v>3379999</v>
      </c>
      <c r="L7" s="15" t="s">
        <v>362</v>
      </c>
      <c r="M7" s="15" t="s">
        <v>405</v>
      </c>
      <c r="N7" s="12" t="b">
        <f t="shared" si="0"/>
        <v>1</v>
      </c>
      <c r="O7" s="15" t="s">
        <v>206</v>
      </c>
      <c r="P7" s="15">
        <v>5011100</v>
      </c>
      <c r="Q7" s="15">
        <v>5011100</v>
      </c>
      <c r="R7" s="15" t="s">
        <v>358</v>
      </c>
      <c r="S7" s="15" t="s">
        <v>359</v>
      </c>
      <c r="T7" s="12" t="b">
        <f t="shared" si="4"/>
        <v>1</v>
      </c>
      <c r="U7" s="15" t="s">
        <v>197</v>
      </c>
      <c r="V7" s="15">
        <v>3200000</v>
      </c>
      <c r="W7" s="15">
        <v>3259999</v>
      </c>
      <c r="X7" s="15" t="s">
        <v>347</v>
      </c>
      <c r="Y7" s="15" t="s">
        <v>413</v>
      </c>
      <c r="Z7" s="12" t="b">
        <f t="shared" si="1"/>
        <v>1</v>
      </c>
      <c r="AA7" s="15" t="s">
        <v>185</v>
      </c>
      <c r="AB7" s="15">
        <v>4212000</v>
      </c>
      <c r="AC7" s="15">
        <v>4212000</v>
      </c>
      <c r="AD7" s="15" t="s">
        <v>378</v>
      </c>
      <c r="AE7" s="15" t="s">
        <v>421</v>
      </c>
      <c r="AF7" s="12" t="b">
        <f t="shared" si="2"/>
        <v>1</v>
      </c>
      <c r="AG7" s="15" t="s">
        <v>193</v>
      </c>
      <c r="AH7" s="15">
        <v>3200000</v>
      </c>
      <c r="AI7" s="15">
        <v>3259999</v>
      </c>
      <c r="AJ7" s="15" t="s">
        <v>373</v>
      </c>
      <c r="AK7" s="15" t="s">
        <v>427</v>
      </c>
      <c r="AL7" s="12" t="b">
        <f t="shared" si="3"/>
        <v>1</v>
      </c>
    </row>
    <row r="8" spans="1:38">
      <c r="A8" s="16" t="s">
        <v>192</v>
      </c>
      <c r="B8" s="15">
        <v>1</v>
      </c>
      <c r="C8" s="15">
        <v>1</v>
      </c>
      <c r="D8" s="15" t="s">
        <v>322</v>
      </c>
      <c r="F8" s="14" t="s">
        <v>268</v>
      </c>
      <c r="G8" s="15" t="s">
        <v>280</v>
      </c>
      <c r="I8" s="15" t="s">
        <v>192</v>
      </c>
      <c r="J8" s="15">
        <v>3380000</v>
      </c>
      <c r="K8" s="15">
        <v>3399999</v>
      </c>
      <c r="L8" s="15" t="s">
        <v>387</v>
      </c>
      <c r="M8" s="15" t="s">
        <v>386</v>
      </c>
      <c r="N8" s="12" t="b">
        <f t="shared" si="0"/>
        <v>1</v>
      </c>
      <c r="O8" s="15" t="s">
        <v>206</v>
      </c>
      <c r="P8" s="15">
        <v>5011101</v>
      </c>
      <c r="Q8" s="15">
        <v>5012999</v>
      </c>
      <c r="R8" s="15" t="s">
        <v>352</v>
      </c>
      <c r="S8" s="15" t="s">
        <v>393</v>
      </c>
      <c r="T8" s="12" t="b">
        <f t="shared" si="4"/>
        <v>1</v>
      </c>
      <c r="U8" s="15" t="s">
        <v>197</v>
      </c>
      <c r="V8" s="15">
        <v>3260000</v>
      </c>
      <c r="W8" s="15">
        <v>3299999</v>
      </c>
      <c r="X8" s="15" t="s">
        <v>387</v>
      </c>
      <c r="Y8" s="15" t="s">
        <v>386</v>
      </c>
      <c r="Z8" s="12" t="b">
        <f t="shared" si="1"/>
        <v>1</v>
      </c>
      <c r="AA8" s="15" t="s">
        <v>185</v>
      </c>
      <c r="AB8" s="15">
        <v>4212001</v>
      </c>
      <c r="AC8" s="15">
        <v>4399999</v>
      </c>
      <c r="AD8" s="15" t="s">
        <v>387</v>
      </c>
      <c r="AE8" s="15" t="s">
        <v>386</v>
      </c>
      <c r="AF8" s="12" t="b">
        <f t="shared" si="2"/>
        <v>1</v>
      </c>
      <c r="AG8" s="15" t="s">
        <v>193</v>
      </c>
      <c r="AH8" s="15">
        <v>3260000</v>
      </c>
      <c r="AI8" s="15">
        <v>3299999</v>
      </c>
      <c r="AJ8" s="15" t="s">
        <v>387</v>
      </c>
      <c r="AK8" s="15" t="s">
        <v>386</v>
      </c>
      <c r="AL8" s="12" t="b">
        <f t="shared" si="3"/>
        <v>1</v>
      </c>
    </row>
    <row r="9" spans="1:38">
      <c r="A9" s="16" t="s">
        <v>193</v>
      </c>
      <c r="B9" s="15">
        <v>1</v>
      </c>
      <c r="C9" s="15">
        <v>1</v>
      </c>
      <c r="D9" s="15" t="s">
        <v>323</v>
      </c>
      <c r="F9" s="14" t="s">
        <v>269</v>
      </c>
      <c r="G9" s="15" t="s">
        <v>281</v>
      </c>
      <c r="I9" s="15" t="s">
        <v>192</v>
      </c>
      <c r="J9" s="15">
        <v>3400000</v>
      </c>
      <c r="K9" s="15">
        <v>3479999</v>
      </c>
      <c r="L9" s="15" t="s">
        <v>365</v>
      </c>
      <c r="M9" s="15" t="s">
        <v>406</v>
      </c>
      <c r="N9" s="12" t="b">
        <f t="shared" si="0"/>
        <v>1</v>
      </c>
      <c r="O9" s="15" t="s">
        <v>206</v>
      </c>
      <c r="P9" s="15">
        <v>5013000</v>
      </c>
      <c r="Q9" s="15">
        <v>5013499</v>
      </c>
      <c r="R9" s="15" t="s">
        <v>358</v>
      </c>
      <c r="S9" s="15" t="s">
        <v>359</v>
      </c>
      <c r="T9" s="12" t="b">
        <f t="shared" si="4"/>
        <v>1</v>
      </c>
      <c r="U9" s="15" t="s">
        <v>197</v>
      </c>
      <c r="V9" s="15">
        <v>3300000</v>
      </c>
      <c r="W9" s="15">
        <v>3379999</v>
      </c>
      <c r="X9" s="15" t="s">
        <v>343</v>
      </c>
      <c r="Y9" s="15" t="s">
        <v>414</v>
      </c>
      <c r="Z9" s="12" t="b">
        <f t="shared" si="1"/>
        <v>1</v>
      </c>
      <c r="AA9" s="15" t="s">
        <v>185</v>
      </c>
      <c r="AB9" s="15">
        <v>4400000</v>
      </c>
      <c r="AC9" s="15">
        <v>4469999</v>
      </c>
      <c r="AD9" s="15" t="s">
        <v>380</v>
      </c>
      <c r="AE9" s="15" t="s">
        <v>422</v>
      </c>
      <c r="AF9" s="12" t="b">
        <f t="shared" si="2"/>
        <v>1</v>
      </c>
      <c r="AG9" s="15" t="s">
        <v>193</v>
      </c>
      <c r="AH9" s="15">
        <v>3300000</v>
      </c>
      <c r="AI9" s="15">
        <v>3379999</v>
      </c>
      <c r="AJ9" s="15" t="s">
        <v>370</v>
      </c>
      <c r="AK9" s="15" t="s">
        <v>428</v>
      </c>
      <c r="AL9" s="12" t="b">
        <f t="shared" si="3"/>
        <v>1</v>
      </c>
    </row>
    <row r="10" spans="1:38">
      <c r="A10" s="16" t="s">
        <v>194</v>
      </c>
      <c r="B10" s="15">
        <v>1</v>
      </c>
      <c r="C10" s="15">
        <v>1</v>
      </c>
      <c r="D10" s="15" t="s">
        <v>321</v>
      </c>
      <c r="F10" s="14" t="s">
        <v>270</v>
      </c>
      <c r="G10" s="15" t="s">
        <v>282</v>
      </c>
      <c r="I10" s="15" t="s">
        <v>192</v>
      </c>
      <c r="J10" s="15">
        <v>3480000</v>
      </c>
      <c r="K10" s="15">
        <v>3499999</v>
      </c>
      <c r="L10" s="15" t="s">
        <v>387</v>
      </c>
      <c r="M10" s="15" t="s">
        <v>386</v>
      </c>
      <c r="N10" s="12" t="b">
        <f t="shared" si="0"/>
        <v>1</v>
      </c>
      <c r="O10" s="15" t="s">
        <v>206</v>
      </c>
      <c r="P10" s="15">
        <v>5013500</v>
      </c>
      <c r="Q10" s="15">
        <v>5013999</v>
      </c>
      <c r="R10" s="15" t="s">
        <v>358</v>
      </c>
      <c r="S10" s="15" t="s">
        <v>359</v>
      </c>
      <c r="T10" s="12" t="b">
        <f t="shared" si="4"/>
        <v>1</v>
      </c>
      <c r="U10" s="15" t="s">
        <v>197</v>
      </c>
      <c r="V10" s="15">
        <v>3380000</v>
      </c>
      <c r="W10" s="15">
        <v>3399999</v>
      </c>
      <c r="X10" s="15" t="s">
        <v>387</v>
      </c>
      <c r="Y10" s="15" t="s">
        <v>386</v>
      </c>
      <c r="Z10" s="12" t="b">
        <f t="shared" si="1"/>
        <v>1</v>
      </c>
      <c r="AA10" s="15" t="s">
        <v>185</v>
      </c>
      <c r="AB10" s="15">
        <v>4470000</v>
      </c>
      <c r="AC10" s="15">
        <v>4470999</v>
      </c>
      <c r="AD10" s="15" t="s">
        <v>387</v>
      </c>
      <c r="AE10" s="15" t="s">
        <v>386</v>
      </c>
      <c r="AF10" s="12" t="b">
        <f t="shared" si="2"/>
        <v>1</v>
      </c>
      <c r="AG10" s="15" t="s">
        <v>193</v>
      </c>
      <c r="AH10" s="15">
        <v>3380000</v>
      </c>
      <c r="AI10" s="15">
        <v>3399999</v>
      </c>
      <c r="AJ10" s="15" t="s">
        <v>387</v>
      </c>
      <c r="AK10" s="15" t="s">
        <v>386</v>
      </c>
      <c r="AL10" s="12" t="b">
        <f t="shared" si="3"/>
        <v>1</v>
      </c>
    </row>
    <row r="11" spans="1:38">
      <c r="A11" s="16" t="s">
        <v>195</v>
      </c>
      <c r="B11" s="15">
        <v>1</v>
      </c>
      <c r="C11" s="15">
        <v>1</v>
      </c>
      <c r="D11" s="15" t="s">
        <v>314</v>
      </c>
      <c r="F11" s="14" t="s">
        <v>271</v>
      </c>
      <c r="G11" s="15" t="s">
        <v>283</v>
      </c>
      <c r="I11" s="15" t="s">
        <v>192</v>
      </c>
      <c r="J11" s="15">
        <v>3500000</v>
      </c>
      <c r="K11" s="15">
        <v>3599999</v>
      </c>
      <c r="L11" s="15" t="s">
        <v>367</v>
      </c>
      <c r="M11" s="15" t="s">
        <v>407</v>
      </c>
      <c r="N11" s="12" t="b">
        <f t="shared" si="0"/>
        <v>1</v>
      </c>
      <c r="O11" s="15" t="s">
        <v>206</v>
      </c>
      <c r="P11" s="15">
        <v>5014000</v>
      </c>
      <c r="Q11" s="15">
        <v>5014499</v>
      </c>
      <c r="R11" s="15" t="s">
        <v>358</v>
      </c>
      <c r="S11" s="15" t="s">
        <v>359</v>
      </c>
      <c r="T11" s="12" t="b">
        <f t="shared" si="4"/>
        <v>1</v>
      </c>
      <c r="U11" s="15" t="s">
        <v>197</v>
      </c>
      <c r="V11" s="15">
        <v>3400000</v>
      </c>
      <c r="W11" s="15">
        <v>3479999</v>
      </c>
      <c r="X11" s="15" t="s">
        <v>350</v>
      </c>
      <c r="Y11" s="15" t="s">
        <v>415</v>
      </c>
      <c r="Z11" s="12" t="b">
        <f t="shared" si="1"/>
        <v>1</v>
      </c>
      <c r="AA11" s="15" t="s">
        <v>185</v>
      </c>
      <c r="AB11" s="15">
        <v>4471000</v>
      </c>
      <c r="AC11" s="15">
        <v>4471199</v>
      </c>
      <c r="AD11" s="15" t="s">
        <v>382</v>
      </c>
      <c r="AE11" s="15" t="s">
        <v>383</v>
      </c>
      <c r="AF11" s="12" t="b">
        <f t="shared" si="2"/>
        <v>1</v>
      </c>
      <c r="AG11" s="15" t="s">
        <v>193</v>
      </c>
      <c r="AH11" s="15">
        <v>3400000</v>
      </c>
      <c r="AI11" s="15">
        <v>3479999</v>
      </c>
      <c r="AJ11" s="15" t="s">
        <v>374</v>
      </c>
      <c r="AK11" s="15" t="s">
        <v>429</v>
      </c>
      <c r="AL11" s="12" t="b">
        <f t="shared" si="3"/>
        <v>1</v>
      </c>
    </row>
    <row r="12" spans="1:38">
      <c r="A12" s="16" t="s">
        <v>196</v>
      </c>
      <c r="B12" s="15">
        <v>1</v>
      </c>
      <c r="C12" s="15">
        <v>1</v>
      </c>
      <c r="D12" s="15"/>
      <c r="F12" s="14" t="s">
        <v>272</v>
      </c>
      <c r="G12" s="15" t="s">
        <v>284</v>
      </c>
      <c r="I12" s="15" t="s">
        <v>192</v>
      </c>
      <c r="J12" s="15">
        <v>3600000</v>
      </c>
      <c r="K12" s="15">
        <v>3749999</v>
      </c>
      <c r="L12" s="15" t="s">
        <v>360</v>
      </c>
      <c r="M12" s="15" t="s">
        <v>408</v>
      </c>
      <c r="N12" s="12" t="b">
        <f t="shared" si="0"/>
        <v>1</v>
      </c>
      <c r="O12" s="15" t="s">
        <v>206</v>
      </c>
      <c r="P12" s="15">
        <v>5014500</v>
      </c>
      <c r="Q12" s="15">
        <v>5014999</v>
      </c>
      <c r="R12" s="15" t="s">
        <v>358</v>
      </c>
      <c r="S12" s="15" t="s">
        <v>359</v>
      </c>
      <c r="T12" s="12" t="b">
        <f t="shared" si="4"/>
        <v>1</v>
      </c>
      <c r="U12" s="15" t="s">
        <v>197</v>
      </c>
      <c r="V12" s="15">
        <v>3480000</v>
      </c>
      <c r="W12" s="15">
        <v>3499999</v>
      </c>
      <c r="X12" s="15" t="s">
        <v>387</v>
      </c>
      <c r="Y12" s="15" t="s">
        <v>386</v>
      </c>
      <c r="Z12" s="12" t="b">
        <f t="shared" si="1"/>
        <v>1</v>
      </c>
      <c r="AA12" s="15" t="s">
        <v>185</v>
      </c>
      <c r="AB12" s="15">
        <v>4471200</v>
      </c>
      <c r="AC12" s="15">
        <v>4479999</v>
      </c>
      <c r="AD12" s="15" t="s">
        <v>381</v>
      </c>
      <c r="AE12" s="15" t="s">
        <v>423</v>
      </c>
      <c r="AF12" s="12" t="b">
        <f t="shared" si="2"/>
        <v>1</v>
      </c>
      <c r="AG12" s="15" t="s">
        <v>193</v>
      </c>
      <c r="AH12" s="15">
        <v>3480000</v>
      </c>
      <c r="AI12" s="15">
        <v>3499999</v>
      </c>
      <c r="AJ12" s="15" t="s">
        <v>387</v>
      </c>
      <c r="AK12" s="15" t="s">
        <v>386</v>
      </c>
      <c r="AL12" s="12" t="b">
        <f t="shared" si="3"/>
        <v>1</v>
      </c>
    </row>
    <row r="13" spans="1:38">
      <c r="A13" s="16" t="s">
        <v>197</v>
      </c>
      <c r="B13" s="15">
        <v>1</v>
      </c>
      <c r="C13" s="15">
        <v>1</v>
      </c>
      <c r="D13" s="15" t="s">
        <v>218</v>
      </c>
      <c r="F13" s="14" t="s">
        <v>273</v>
      </c>
      <c r="G13" s="15" t="s">
        <v>285</v>
      </c>
      <c r="I13" s="15" t="s">
        <v>192</v>
      </c>
      <c r="J13" s="15">
        <v>3750000</v>
      </c>
      <c r="K13" s="15">
        <v>3889999</v>
      </c>
      <c r="L13" s="15" t="s">
        <v>387</v>
      </c>
      <c r="M13" s="15" t="s">
        <v>386</v>
      </c>
      <c r="N13" s="12" t="b">
        <f t="shared" si="0"/>
        <v>1</v>
      </c>
      <c r="O13" s="15" t="s">
        <v>206</v>
      </c>
      <c r="P13" s="15">
        <v>5015000</v>
      </c>
      <c r="Q13" s="15">
        <v>5019999</v>
      </c>
      <c r="R13" s="15" t="s">
        <v>358</v>
      </c>
      <c r="S13" s="15" t="s">
        <v>359</v>
      </c>
      <c r="T13" s="12" t="b">
        <f t="shared" si="4"/>
        <v>1</v>
      </c>
      <c r="U13" s="15" t="s">
        <v>197</v>
      </c>
      <c r="V13" s="15">
        <v>3500000</v>
      </c>
      <c r="W13" s="15">
        <v>3599999</v>
      </c>
      <c r="X13" s="15" t="s">
        <v>355</v>
      </c>
      <c r="Y13" s="15" t="s">
        <v>416</v>
      </c>
      <c r="Z13" s="12" t="b">
        <f t="shared" si="1"/>
        <v>1</v>
      </c>
      <c r="AA13" s="15" t="s">
        <v>185</v>
      </c>
      <c r="AB13" s="15">
        <v>4480000</v>
      </c>
      <c r="AC13" s="15">
        <v>4499999</v>
      </c>
      <c r="AD13" s="15" t="s">
        <v>380</v>
      </c>
      <c r="AE13" s="15" t="s">
        <v>422</v>
      </c>
      <c r="AF13" s="12" t="b">
        <f t="shared" si="2"/>
        <v>1</v>
      </c>
      <c r="AG13" s="15" t="s">
        <v>193</v>
      </c>
      <c r="AH13" s="15">
        <v>3500000</v>
      </c>
      <c r="AI13" s="15">
        <v>3599999</v>
      </c>
      <c r="AJ13" s="15" t="s">
        <v>376</v>
      </c>
      <c r="AK13" s="15" t="s">
        <v>430</v>
      </c>
      <c r="AL13" s="12" t="b">
        <f t="shared" si="3"/>
        <v>1</v>
      </c>
    </row>
    <row r="14" spans="1:38">
      <c r="A14" s="16" t="s">
        <v>198</v>
      </c>
      <c r="B14" s="15">
        <v>1</v>
      </c>
      <c r="C14" s="15">
        <v>1</v>
      </c>
      <c r="D14" s="15"/>
      <c r="I14" s="15" t="s">
        <v>192</v>
      </c>
      <c r="J14" s="15">
        <v>3890000</v>
      </c>
      <c r="K14" s="15">
        <v>3989999</v>
      </c>
      <c r="L14" s="15" t="s">
        <v>361</v>
      </c>
      <c r="M14" s="15" t="s">
        <v>409</v>
      </c>
      <c r="N14" s="12" t="b">
        <f t="shared" si="0"/>
        <v>1</v>
      </c>
      <c r="O14" s="15" t="s">
        <v>206</v>
      </c>
      <c r="P14" s="15">
        <v>5020000</v>
      </c>
      <c r="Q14" s="15">
        <v>5029999</v>
      </c>
      <c r="R14" s="15" t="s">
        <v>352</v>
      </c>
      <c r="S14" s="15" t="s">
        <v>393</v>
      </c>
      <c r="T14" s="12" t="b">
        <f t="shared" si="4"/>
        <v>1</v>
      </c>
      <c r="U14" s="15" t="s">
        <v>197</v>
      </c>
      <c r="V14" s="15">
        <v>3600000</v>
      </c>
      <c r="W14" s="15">
        <v>3749999</v>
      </c>
      <c r="X14" s="15" t="s">
        <v>341</v>
      </c>
      <c r="Y14" s="15" t="s">
        <v>417</v>
      </c>
      <c r="Z14" s="12" t="b">
        <f t="shared" si="1"/>
        <v>1</v>
      </c>
      <c r="AA14" s="15" t="s">
        <v>185</v>
      </c>
      <c r="AB14" s="15">
        <v>4500000</v>
      </c>
      <c r="AC14" s="15">
        <v>4569999</v>
      </c>
      <c r="AD14" s="15" t="s">
        <v>379</v>
      </c>
      <c r="AE14" s="15" t="s">
        <v>424</v>
      </c>
      <c r="AF14" s="12" t="b">
        <f t="shared" si="2"/>
        <v>1</v>
      </c>
      <c r="AG14" s="15" t="s">
        <v>193</v>
      </c>
      <c r="AH14" s="15">
        <v>3600000</v>
      </c>
      <c r="AI14" s="15">
        <v>3749999</v>
      </c>
      <c r="AJ14" s="15" t="s">
        <v>368</v>
      </c>
      <c r="AK14" s="15" t="s">
        <v>431</v>
      </c>
      <c r="AL14" s="12" t="b">
        <f t="shared" si="3"/>
        <v>1</v>
      </c>
    </row>
    <row r="15" spans="1:38">
      <c r="A15" s="16" t="s">
        <v>199</v>
      </c>
      <c r="B15" s="15">
        <v>1</v>
      </c>
      <c r="C15" s="15">
        <v>1</v>
      </c>
      <c r="D15" s="15"/>
      <c r="I15" s="15" t="s">
        <v>192</v>
      </c>
      <c r="J15" s="15">
        <v>3990000</v>
      </c>
      <c r="K15" s="15">
        <v>3999999</v>
      </c>
      <c r="L15" s="15" t="s">
        <v>363</v>
      </c>
      <c r="M15" s="15" t="s">
        <v>410</v>
      </c>
      <c r="N15" s="12" t="b">
        <f t="shared" si="0"/>
        <v>1</v>
      </c>
      <c r="O15" s="15" t="s">
        <v>206</v>
      </c>
      <c r="P15" s="15">
        <v>5030000</v>
      </c>
      <c r="Q15" s="15">
        <v>5030999</v>
      </c>
      <c r="R15" s="15" t="s">
        <v>358</v>
      </c>
      <c r="S15" s="15" t="s">
        <v>359</v>
      </c>
      <c r="T15" s="12" t="b">
        <f t="shared" si="4"/>
        <v>1</v>
      </c>
      <c r="U15" s="15" t="s">
        <v>197</v>
      </c>
      <c r="V15" s="15">
        <v>3750000</v>
      </c>
      <c r="W15" s="15">
        <v>3889999</v>
      </c>
      <c r="X15" s="15" t="s">
        <v>387</v>
      </c>
      <c r="Y15" s="15" t="s">
        <v>386</v>
      </c>
      <c r="Z15" s="12" t="b">
        <f t="shared" si="1"/>
        <v>1</v>
      </c>
      <c r="AA15" s="15" t="s">
        <v>185</v>
      </c>
      <c r="AB15" s="15">
        <v>4570000</v>
      </c>
      <c r="AC15" s="15">
        <v>9999999</v>
      </c>
      <c r="AD15" s="15" t="s">
        <v>387</v>
      </c>
      <c r="AE15" s="15" t="s">
        <v>386</v>
      </c>
      <c r="AF15" s="12"/>
      <c r="AG15" s="15" t="s">
        <v>193</v>
      </c>
      <c r="AH15" s="15">
        <v>3750000</v>
      </c>
      <c r="AI15" s="15">
        <v>3889999</v>
      </c>
      <c r="AJ15" s="15" t="s">
        <v>387</v>
      </c>
      <c r="AK15" s="15" t="s">
        <v>386</v>
      </c>
      <c r="AL15" s="12" t="b">
        <f t="shared" si="3"/>
        <v>1</v>
      </c>
    </row>
    <row r="16" spans="1:38">
      <c r="A16" s="16" t="s">
        <v>200</v>
      </c>
      <c r="B16" s="15">
        <v>1</v>
      </c>
      <c r="C16" s="15">
        <v>1</v>
      </c>
      <c r="D16" s="15" t="s">
        <v>331</v>
      </c>
      <c r="I16" s="15" t="s">
        <v>192</v>
      </c>
      <c r="J16" s="15">
        <v>4000000</v>
      </c>
      <c r="K16" s="15">
        <v>9999999</v>
      </c>
      <c r="L16" s="15" t="s">
        <v>387</v>
      </c>
      <c r="M16" s="15" t="s">
        <v>386</v>
      </c>
      <c r="N16" s="12"/>
      <c r="O16" s="15" t="s">
        <v>206</v>
      </c>
      <c r="P16" s="15">
        <v>5031000</v>
      </c>
      <c r="Q16" s="15">
        <v>5039999</v>
      </c>
      <c r="R16" s="15" t="s">
        <v>358</v>
      </c>
      <c r="S16" s="15" t="s">
        <v>359</v>
      </c>
      <c r="T16" s="12" t="b">
        <f t="shared" si="4"/>
        <v>1</v>
      </c>
      <c r="U16" s="15" t="s">
        <v>197</v>
      </c>
      <c r="V16" s="15">
        <v>3890000</v>
      </c>
      <c r="W16" s="15">
        <v>3989999</v>
      </c>
      <c r="X16" s="15" t="s">
        <v>342</v>
      </c>
      <c r="Y16" s="15" t="s">
        <v>418</v>
      </c>
      <c r="Z16" s="12" t="b">
        <f t="shared" si="1"/>
        <v>1</v>
      </c>
      <c r="AA16" s="12"/>
      <c r="AB16" s="12"/>
      <c r="AC16" s="12"/>
      <c r="AD16" s="12"/>
      <c r="AE16" s="12"/>
      <c r="AF16" s="12"/>
      <c r="AG16" s="15" t="s">
        <v>193</v>
      </c>
      <c r="AH16" s="15">
        <v>3890000</v>
      </c>
      <c r="AI16" s="15">
        <v>3989999</v>
      </c>
      <c r="AJ16" s="15" t="s">
        <v>369</v>
      </c>
      <c r="AK16" s="15" t="s">
        <v>432</v>
      </c>
      <c r="AL16" s="12" t="b">
        <f t="shared" si="3"/>
        <v>1</v>
      </c>
    </row>
    <row r="17" spans="1:38">
      <c r="A17" s="16" t="s">
        <v>201</v>
      </c>
      <c r="B17" s="15">
        <v>1</v>
      </c>
      <c r="C17" s="15">
        <v>1</v>
      </c>
      <c r="D17" s="15" t="s">
        <v>327</v>
      </c>
      <c r="I17" s="12"/>
      <c r="J17" s="12"/>
      <c r="K17" s="12"/>
      <c r="L17" s="12"/>
      <c r="M17" s="12"/>
      <c r="N17" s="12"/>
      <c r="O17" s="15" t="s">
        <v>206</v>
      </c>
      <c r="P17" s="15">
        <v>5040000</v>
      </c>
      <c r="Q17" s="15">
        <v>5179999</v>
      </c>
      <c r="R17" s="15" t="s">
        <v>352</v>
      </c>
      <c r="S17" s="15" t="s">
        <v>393</v>
      </c>
      <c r="T17" s="12" t="b">
        <f t="shared" si="4"/>
        <v>1</v>
      </c>
      <c r="U17" s="15" t="s">
        <v>197</v>
      </c>
      <c r="V17" s="15">
        <v>3990000</v>
      </c>
      <c r="W17" s="15">
        <v>3999999</v>
      </c>
      <c r="X17" s="15" t="s">
        <v>346</v>
      </c>
      <c r="Y17" s="15" t="s">
        <v>419</v>
      </c>
      <c r="Z17" s="12" t="b">
        <f t="shared" si="1"/>
        <v>1</v>
      </c>
      <c r="AA17" s="12"/>
      <c r="AB17" s="12"/>
      <c r="AC17" s="12"/>
      <c r="AD17" s="12"/>
      <c r="AE17" s="12"/>
      <c r="AF17" s="12"/>
      <c r="AG17" s="15" t="s">
        <v>193</v>
      </c>
      <c r="AH17" s="15">
        <v>3990000</v>
      </c>
      <c r="AI17" s="15">
        <v>3999999</v>
      </c>
      <c r="AJ17" s="15" t="s">
        <v>372</v>
      </c>
      <c r="AK17" s="15" t="s">
        <v>433</v>
      </c>
      <c r="AL17" s="12" t="b">
        <f t="shared" si="3"/>
        <v>1</v>
      </c>
    </row>
    <row r="18" spans="1:38">
      <c r="A18" s="16" t="s">
        <v>202</v>
      </c>
      <c r="B18" s="15">
        <v>1</v>
      </c>
      <c r="C18" s="15">
        <v>1</v>
      </c>
      <c r="D18" s="15" t="s">
        <v>326</v>
      </c>
      <c r="I18" s="12"/>
      <c r="J18" s="12"/>
      <c r="K18" s="12"/>
      <c r="L18" s="12"/>
      <c r="M18" s="12"/>
      <c r="N18" s="12"/>
      <c r="O18" s="15" t="s">
        <v>206</v>
      </c>
      <c r="P18" s="15">
        <v>5180000</v>
      </c>
      <c r="Q18" s="15">
        <v>5349999</v>
      </c>
      <c r="R18" s="15" t="s">
        <v>348</v>
      </c>
      <c r="S18" s="15" t="s">
        <v>394</v>
      </c>
      <c r="T18" s="12" t="b">
        <f t="shared" si="4"/>
        <v>1</v>
      </c>
      <c r="U18" s="15" t="s">
        <v>197</v>
      </c>
      <c r="V18" s="15">
        <v>4000000</v>
      </c>
      <c r="W18" s="15">
        <v>9999999</v>
      </c>
      <c r="X18" s="15" t="s">
        <v>387</v>
      </c>
      <c r="Y18" s="15" t="s">
        <v>386</v>
      </c>
      <c r="Z18" s="12"/>
      <c r="AA18" s="12"/>
      <c r="AB18" s="12"/>
      <c r="AC18" s="12"/>
      <c r="AD18" s="12"/>
      <c r="AE18" s="12"/>
      <c r="AF18" s="12"/>
      <c r="AG18" s="15" t="s">
        <v>193</v>
      </c>
      <c r="AH18" s="15">
        <v>4000000</v>
      </c>
      <c r="AI18" s="15">
        <v>9999999</v>
      </c>
      <c r="AJ18" s="15" t="s">
        <v>387</v>
      </c>
      <c r="AK18" s="15" t="s">
        <v>386</v>
      </c>
      <c r="AL18" s="12"/>
    </row>
    <row r="19" spans="1:38">
      <c r="A19" s="16" t="s">
        <v>203</v>
      </c>
      <c r="B19" s="15">
        <v>1</v>
      </c>
      <c r="C19" s="15">
        <v>1</v>
      </c>
      <c r="D19" s="15" t="s">
        <v>217</v>
      </c>
      <c r="I19" s="12"/>
      <c r="J19" s="12"/>
      <c r="K19" s="12"/>
      <c r="L19" s="12"/>
      <c r="M19" s="12"/>
      <c r="N19" s="12"/>
      <c r="O19" s="15" t="s">
        <v>206</v>
      </c>
      <c r="P19" s="15">
        <v>5350000</v>
      </c>
      <c r="Q19" s="15">
        <v>5459999</v>
      </c>
      <c r="R19" s="15" t="s">
        <v>344</v>
      </c>
      <c r="S19" s="15" t="s">
        <v>395</v>
      </c>
      <c r="T19" s="12" t="b">
        <f t="shared" si="4"/>
        <v>1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>
      <c r="A20" s="16" t="s">
        <v>204</v>
      </c>
      <c r="B20" s="15">
        <v>1</v>
      </c>
      <c r="C20" s="15">
        <v>1</v>
      </c>
      <c r="D20" s="15" t="s">
        <v>328</v>
      </c>
      <c r="I20" s="12"/>
      <c r="J20" s="12"/>
      <c r="K20" s="12"/>
      <c r="L20" s="12"/>
      <c r="M20" s="12"/>
      <c r="N20" s="12"/>
      <c r="O20" s="15" t="s">
        <v>206</v>
      </c>
      <c r="P20" s="15">
        <v>5460000</v>
      </c>
      <c r="Q20" s="15">
        <v>5469999</v>
      </c>
      <c r="R20" s="15" t="s">
        <v>349</v>
      </c>
      <c r="S20" s="15" t="s">
        <v>396</v>
      </c>
      <c r="T20" s="12" t="b">
        <f t="shared" si="4"/>
        <v>1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>
      <c r="A21" s="16" t="s">
        <v>205</v>
      </c>
      <c r="B21" s="15">
        <v>1</v>
      </c>
      <c r="C21" s="15">
        <v>1</v>
      </c>
      <c r="D21" s="15"/>
      <c r="I21" s="12"/>
      <c r="J21" s="12"/>
      <c r="K21" s="12"/>
      <c r="L21" s="12"/>
      <c r="M21" s="12"/>
      <c r="N21" s="12"/>
      <c r="O21" s="15" t="s">
        <v>206</v>
      </c>
      <c r="P21" s="15">
        <v>5470000</v>
      </c>
      <c r="Q21" s="15">
        <v>5479999</v>
      </c>
      <c r="R21" s="15" t="s">
        <v>358</v>
      </c>
      <c r="S21" s="15" t="s">
        <v>359</v>
      </c>
      <c r="T21" s="12" t="b">
        <f t="shared" si="4"/>
        <v>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>
      <c r="A22" s="16" t="s">
        <v>206</v>
      </c>
      <c r="B22" s="15">
        <v>1</v>
      </c>
      <c r="C22" s="15">
        <v>1</v>
      </c>
      <c r="D22" s="15" t="s">
        <v>336</v>
      </c>
      <c r="I22" s="12"/>
      <c r="J22" s="12"/>
      <c r="K22" s="12"/>
      <c r="L22" s="12"/>
      <c r="M22" s="12"/>
      <c r="N22" s="12"/>
      <c r="O22" s="15" t="s">
        <v>206</v>
      </c>
      <c r="P22" s="15">
        <v>5480000</v>
      </c>
      <c r="Q22" s="15">
        <v>5549999</v>
      </c>
      <c r="R22" s="15" t="s">
        <v>349</v>
      </c>
      <c r="S22" s="15" t="s">
        <v>396</v>
      </c>
      <c r="T22" s="12" t="b">
        <f t="shared" si="4"/>
        <v>1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>
      <c r="A23" s="16" t="s">
        <v>207</v>
      </c>
      <c r="B23" s="15">
        <v>1</v>
      </c>
      <c r="C23" s="15">
        <v>1</v>
      </c>
      <c r="D23" s="15"/>
      <c r="I23" s="12"/>
      <c r="J23" s="12"/>
      <c r="K23" s="12"/>
      <c r="L23" s="12"/>
      <c r="M23" s="12"/>
      <c r="N23" s="12"/>
      <c r="O23" s="15" t="s">
        <v>206</v>
      </c>
      <c r="P23" s="15">
        <v>5550000</v>
      </c>
      <c r="Q23" s="15">
        <v>5551999</v>
      </c>
      <c r="R23" s="15" t="s">
        <v>351</v>
      </c>
      <c r="S23" s="15" t="s">
        <v>397</v>
      </c>
      <c r="T23" s="12" t="b">
        <f t="shared" si="4"/>
        <v>1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>
      <c r="A24" s="16" t="s">
        <v>208</v>
      </c>
      <c r="B24" s="15">
        <v>1</v>
      </c>
      <c r="C24" s="15">
        <v>1</v>
      </c>
      <c r="D24" s="15" t="s">
        <v>329</v>
      </c>
      <c r="I24" s="12"/>
      <c r="J24" s="12"/>
      <c r="K24" s="12"/>
      <c r="L24" s="12"/>
      <c r="M24" s="12"/>
      <c r="N24" s="12"/>
      <c r="O24" s="15" t="s">
        <v>206</v>
      </c>
      <c r="P24" s="15">
        <v>5552000</v>
      </c>
      <c r="Q24" s="15">
        <v>5559999</v>
      </c>
      <c r="R24" s="15" t="s">
        <v>358</v>
      </c>
      <c r="S24" s="15" t="s">
        <v>359</v>
      </c>
      <c r="T24" s="12" t="b">
        <f t="shared" si="4"/>
        <v>1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>
      <c r="A25" s="16" t="s">
        <v>209</v>
      </c>
      <c r="B25" s="15">
        <v>1</v>
      </c>
      <c r="C25" s="15">
        <v>1</v>
      </c>
      <c r="D25" s="15" t="s">
        <v>330</v>
      </c>
      <c r="I25" s="12"/>
      <c r="J25" s="12"/>
      <c r="K25" s="12"/>
      <c r="L25" s="12"/>
      <c r="M25" s="12"/>
      <c r="N25" s="12"/>
      <c r="O25" s="15" t="s">
        <v>206</v>
      </c>
      <c r="P25" s="15">
        <v>5560000</v>
      </c>
      <c r="Q25" s="15">
        <v>5599999</v>
      </c>
      <c r="R25" s="15" t="s">
        <v>351</v>
      </c>
      <c r="S25" s="15" t="s">
        <v>397</v>
      </c>
      <c r="T25" s="12" t="b">
        <f t="shared" si="4"/>
        <v>1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>
      <c r="A26" s="16" t="s">
        <v>185</v>
      </c>
      <c r="B26" s="15">
        <v>1</v>
      </c>
      <c r="C26" s="15">
        <v>1</v>
      </c>
      <c r="D26" s="15" t="s">
        <v>324</v>
      </c>
      <c r="I26" s="12"/>
      <c r="J26" s="12"/>
      <c r="K26" s="12"/>
      <c r="L26" s="12"/>
      <c r="M26" s="12"/>
      <c r="N26" s="12"/>
      <c r="O26" s="15" t="s">
        <v>206</v>
      </c>
      <c r="P26" s="15">
        <v>5600000</v>
      </c>
      <c r="Q26" s="15">
        <v>5649999</v>
      </c>
      <c r="R26" s="15" t="s">
        <v>354</v>
      </c>
      <c r="S26" s="15" t="s">
        <v>398</v>
      </c>
      <c r="T26" s="12" t="b">
        <f t="shared" si="4"/>
        <v>1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>
      <c r="A27" s="16" t="s">
        <v>210</v>
      </c>
      <c r="B27" s="15">
        <v>1</v>
      </c>
      <c r="C27" s="15">
        <v>1</v>
      </c>
      <c r="D27" s="15" t="s">
        <v>325</v>
      </c>
      <c r="I27" s="12"/>
      <c r="J27" s="12"/>
      <c r="K27" s="12"/>
      <c r="L27" s="12"/>
      <c r="M27" s="12"/>
      <c r="N27" s="12"/>
      <c r="O27" s="15" t="s">
        <v>206</v>
      </c>
      <c r="P27" s="15">
        <v>5650000</v>
      </c>
      <c r="Q27" s="15">
        <v>5659999</v>
      </c>
      <c r="R27" s="15" t="s">
        <v>358</v>
      </c>
      <c r="S27" s="15" t="s">
        <v>359</v>
      </c>
      <c r="T27" s="12" t="b">
        <f t="shared" si="4"/>
        <v>1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>
      <c r="A28" s="16" t="s">
        <v>211</v>
      </c>
      <c r="B28" s="15">
        <v>1</v>
      </c>
      <c r="C28" s="15">
        <v>1</v>
      </c>
      <c r="D28" s="15" t="s">
        <v>332</v>
      </c>
      <c r="I28" s="12"/>
      <c r="J28" s="12"/>
      <c r="K28" s="12"/>
      <c r="L28" s="12"/>
      <c r="M28" s="12"/>
      <c r="N28" s="12"/>
      <c r="O28" s="15" t="s">
        <v>206</v>
      </c>
      <c r="P28" s="15">
        <v>5660000</v>
      </c>
      <c r="Q28" s="15">
        <v>5799999</v>
      </c>
      <c r="R28" s="15" t="s">
        <v>354</v>
      </c>
      <c r="S28" s="15" t="s">
        <v>398</v>
      </c>
      <c r="T28" s="12" t="b">
        <f t="shared" si="4"/>
        <v>1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>
      <c r="I29" s="12"/>
      <c r="J29" s="12"/>
      <c r="K29" s="12"/>
      <c r="L29" s="12"/>
      <c r="M29" s="12"/>
      <c r="N29" s="12"/>
      <c r="O29" s="15" t="s">
        <v>206</v>
      </c>
      <c r="P29" s="15">
        <v>5800000</v>
      </c>
      <c r="Q29" s="15">
        <v>5989999</v>
      </c>
      <c r="R29" s="15" t="s">
        <v>340</v>
      </c>
      <c r="S29" s="15" t="s">
        <v>399</v>
      </c>
      <c r="T29" s="12" t="b">
        <f t="shared" si="4"/>
        <v>1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>
      <c r="I30" s="12"/>
      <c r="J30" s="12"/>
      <c r="K30" s="12"/>
      <c r="L30" s="12"/>
      <c r="M30" s="12"/>
      <c r="N30" s="12"/>
      <c r="O30" s="15" t="s">
        <v>206</v>
      </c>
      <c r="P30" s="15">
        <v>5990000</v>
      </c>
      <c r="Q30" s="15">
        <v>8999999</v>
      </c>
      <c r="R30" s="15" t="s">
        <v>387</v>
      </c>
      <c r="S30" s="15" t="s">
        <v>386</v>
      </c>
      <c r="T30" s="12" t="b">
        <f t="shared" si="4"/>
        <v>1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>
      <c r="I31" s="12"/>
      <c r="J31" s="12"/>
      <c r="K31" s="12"/>
      <c r="L31" s="12"/>
      <c r="M31" s="12"/>
      <c r="N31" s="12"/>
      <c r="O31" s="15" t="s">
        <v>206</v>
      </c>
      <c r="P31" s="15">
        <v>9000000</v>
      </c>
      <c r="Q31" s="15">
        <v>9069999</v>
      </c>
      <c r="R31" s="15" t="s">
        <v>338</v>
      </c>
      <c r="S31" s="15" t="s">
        <v>400</v>
      </c>
      <c r="T31" s="12" t="b">
        <f t="shared" si="4"/>
        <v>1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>
      <c r="I32" s="12"/>
      <c r="J32" s="12"/>
      <c r="K32" s="12"/>
      <c r="L32" s="12"/>
      <c r="M32" s="12"/>
      <c r="N32" s="12"/>
      <c r="O32" s="15" t="s">
        <v>206</v>
      </c>
      <c r="P32" s="15">
        <v>9070000</v>
      </c>
      <c r="Q32" s="15">
        <v>9109999</v>
      </c>
      <c r="R32" s="15" t="s">
        <v>339</v>
      </c>
      <c r="S32" s="15" t="s">
        <v>401</v>
      </c>
      <c r="T32" s="12" t="b">
        <f t="shared" si="4"/>
        <v>1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9:38">
      <c r="I33" s="12"/>
      <c r="J33" s="12"/>
      <c r="K33" s="12"/>
      <c r="L33" s="12"/>
      <c r="M33" s="12"/>
      <c r="N33" s="12"/>
      <c r="O33" s="15" t="s">
        <v>206</v>
      </c>
      <c r="P33" s="15">
        <v>9110000</v>
      </c>
      <c r="Q33" s="15">
        <v>9169999</v>
      </c>
      <c r="R33" s="15" t="s">
        <v>356</v>
      </c>
      <c r="S33" s="15" t="s">
        <v>357</v>
      </c>
      <c r="T33" s="12" t="b">
        <f t="shared" si="4"/>
        <v>1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9:38">
      <c r="I34" s="12"/>
      <c r="J34" s="12"/>
      <c r="K34" s="12"/>
      <c r="L34" s="12"/>
      <c r="M34" s="12"/>
      <c r="N34" s="12"/>
      <c r="O34" s="15" t="s">
        <v>206</v>
      </c>
      <c r="P34" s="15">
        <v>9170000</v>
      </c>
      <c r="Q34" s="15">
        <v>9199999</v>
      </c>
      <c r="R34" s="15" t="s">
        <v>387</v>
      </c>
      <c r="S34" s="15" t="s">
        <v>386</v>
      </c>
      <c r="T34" s="12" t="b">
        <f t="shared" si="4"/>
        <v>1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9:38">
      <c r="I35" s="12"/>
      <c r="J35" s="12"/>
      <c r="K35" s="12"/>
      <c r="L35" s="12"/>
      <c r="M35" s="12"/>
      <c r="N35" s="12"/>
      <c r="O35" s="15" t="s">
        <v>206</v>
      </c>
      <c r="P35" s="15">
        <v>9200000</v>
      </c>
      <c r="Q35" s="15">
        <v>9359999</v>
      </c>
      <c r="R35" s="15" t="s">
        <v>337</v>
      </c>
      <c r="S35" s="15" t="s">
        <v>402</v>
      </c>
      <c r="T35" s="12" t="b">
        <f t="shared" si="4"/>
        <v>1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9:38">
      <c r="I36" s="12"/>
      <c r="J36" s="12"/>
      <c r="K36" s="12"/>
      <c r="L36" s="12"/>
      <c r="M36" s="12"/>
      <c r="N36" s="12"/>
      <c r="O36" s="15" t="s">
        <v>206</v>
      </c>
      <c r="P36" s="15">
        <v>9360000</v>
      </c>
      <c r="Q36" s="15">
        <v>9999999</v>
      </c>
      <c r="R36" s="15" t="s">
        <v>387</v>
      </c>
      <c r="S36" s="15" t="s">
        <v>386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9:38">
      <c r="I37" s="12"/>
      <c r="J37" s="12"/>
      <c r="K37" s="12"/>
      <c r="L37" s="12"/>
      <c r="M37" s="12"/>
      <c r="N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9:38">
      <c r="I38" s="12"/>
      <c r="J38" s="12"/>
      <c r="K38" s="12"/>
      <c r="L38" s="12"/>
      <c r="M38" s="12"/>
      <c r="N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9:38">
      <c r="I39" s="12"/>
      <c r="J39" s="12"/>
      <c r="K39" s="12"/>
      <c r="L39" s="12"/>
      <c r="M39" s="12"/>
      <c r="N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9:38">
      <c r="I40" s="12"/>
      <c r="J40" s="12"/>
      <c r="K40" s="12"/>
      <c r="L40" s="12"/>
      <c r="M40" s="12"/>
      <c r="N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9:38">
      <c r="I41" s="12"/>
      <c r="J41" s="12"/>
      <c r="K41" s="12"/>
      <c r="L41" s="12"/>
      <c r="M41" s="12"/>
      <c r="N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9:38">
      <c r="I42" s="12"/>
      <c r="J42" s="12"/>
      <c r="K42" s="12"/>
      <c r="L42" s="12"/>
      <c r="M42" s="12"/>
      <c r="N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9:38">
      <c r="I43" s="12"/>
      <c r="J43" s="12"/>
      <c r="K43" s="12"/>
      <c r="L43" s="12"/>
      <c r="M43" s="12"/>
      <c r="N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9:38">
      <c r="I44" s="12"/>
      <c r="J44" s="12"/>
      <c r="K44" s="12"/>
      <c r="L44" s="12"/>
      <c r="M44" s="12"/>
      <c r="N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9:38">
      <c r="I45" s="12"/>
      <c r="J45" s="12"/>
      <c r="K45" s="12"/>
      <c r="L45" s="12"/>
      <c r="M45" s="12"/>
      <c r="N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9:38">
      <c r="I46" s="12"/>
      <c r="J46" s="12"/>
      <c r="K46" s="12"/>
      <c r="L46" s="12"/>
      <c r="M46" s="12"/>
      <c r="N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9:38">
      <c r="I47" s="12"/>
      <c r="J47" s="12"/>
      <c r="K47" s="12"/>
      <c r="L47" s="12"/>
      <c r="M47" s="12"/>
      <c r="N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9:38">
      <c r="I48" s="12"/>
      <c r="J48" s="12"/>
      <c r="K48" s="12"/>
      <c r="L48" s="12"/>
      <c r="M48" s="12"/>
      <c r="N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9:38">
      <c r="I49" s="12"/>
      <c r="J49" s="12"/>
      <c r="K49" s="12"/>
      <c r="L49" s="12"/>
      <c r="M49" s="12"/>
      <c r="N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9:38">
      <c r="I50" s="12"/>
      <c r="J50" s="12"/>
      <c r="K50" s="12"/>
      <c r="L50" s="12"/>
      <c r="M50" s="12"/>
      <c r="N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9:38">
      <c r="I51" s="12"/>
      <c r="J51" s="12"/>
      <c r="K51" s="12"/>
      <c r="L51" s="12"/>
      <c r="M51" s="12"/>
      <c r="N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9:38">
      <c r="I52" s="12"/>
      <c r="J52" s="12"/>
      <c r="K52" s="12"/>
      <c r="L52" s="12"/>
      <c r="M52" s="12"/>
      <c r="N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9:38">
      <c r="I53" s="12"/>
      <c r="J53" s="12"/>
      <c r="K53" s="12"/>
      <c r="L53" s="12"/>
      <c r="M53" s="12"/>
      <c r="N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9:38">
      <c r="I54" s="12"/>
      <c r="J54" s="12"/>
      <c r="K54" s="12"/>
      <c r="L54" s="12"/>
      <c r="M54" s="12"/>
      <c r="N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9:38">
      <c r="I55" s="12"/>
      <c r="J55" s="12"/>
      <c r="K55" s="12"/>
      <c r="L55" s="12"/>
      <c r="M55" s="12"/>
      <c r="N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9:38">
      <c r="I56" s="12"/>
      <c r="J56" s="12"/>
      <c r="K56" s="12"/>
      <c r="L56" s="12"/>
      <c r="M56" s="12"/>
      <c r="N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9:38">
      <c r="I57" s="12"/>
      <c r="J57" s="12"/>
      <c r="K57" s="12"/>
      <c r="L57" s="12"/>
      <c r="M57" s="12"/>
      <c r="N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9:38">
      <c r="I58" s="12"/>
      <c r="J58" s="12"/>
      <c r="K58" s="12"/>
      <c r="L58" s="12"/>
      <c r="M58" s="12"/>
      <c r="N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9:38">
      <c r="I59" s="12"/>
      <c r="J59" s="12"/>
      <c r="K59" s="12"/>
      <c r="L59" s="12"/>
      <c r="M59" s="12"/>
      <c r="N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9:38">
      <c r="I60" s="12"/>
      <c r="J60" s="12"/>
      <c r="K60" s="12"/>
      <c r="L60" s="12"/>
      <c r="M60" s="12"/>
      <c r="N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9:38">
      <c r="I61" s="12"/>
      <c r="J61" s="12"/>
      <c r="K61" s="12"/>
      <c r="L61" s="12"/>
      <c r="M61" s="12"/>
      <c r="N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9:38">
      <c r="I62" s="12"/>
      <c r="J62" s="12"/>
      <c r="K62" s="12"/>
      <c r="L62" s="12"/>
      <c r="M62" s="12"/>
      <c r="N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9:38">
      <c r="I63" s="12"/>
      <c r="J63" s="12"/>
      <c r="K63" s="12"/>
      <c r="L63" s="12"/>
      <c r="M63" s="12"/>
      <c r="N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9:38">
      <c r="I64" s="12"/>
      <c r="J64" s="12"/>
      <c r="K64" s="12"/>
      <c r="L64" s="12"/>
      <c r="M64" s="12"/>
      <c r="N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9:38">
      <c r="I65" s="12"/>
      <c r="J65" s="12"/>
      <c r="K65" s="12"/>
      <c r="L65" s="12"/>
      <c r="M65" s="12"/>
      <c r="N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9:38">
      <c r="I66" s="12"/>
      <c r="J66" s="12"/>
      <c r="K66" s="12"/>
      <c r="L66" s="12"/>
      <c r="M66" s="12"/>
      <c r="N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9:38">
      <c r="I67" s="12"/>
      <c r="J67" s="12"/>
      <c r="K67" s="12"/>
      <c r="L67" s="12"/>
      <c r="M67" s="12"/>
      <c r="N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9:38">
      <c r="I68" s="12"/>
      <c r="J68" s="12"/>
      <c r="K68" s="12"/>
      <c r="L68" s="12"/>
      <c r="M68" s="12"/>
      <c r="N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9:38">
      <c r="I69" s="12"/>
      <c r="J69" s="12"/>
      <c r="K69" s="12"/>
      <c r="L69" s="12"/>
      <c r="M69" s="12"/>
      <c r="N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9:38">
      <c r="I70" s="12"/>
      <c r="J70" s="12"/>
      <c r="K70" s="12"/>
      <c r="L70" s="12"/>
      <c r="M70" s="12"/>
      <c r="N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9:38">
      <c r="I71" s="12"/>
      <c r="J71" s="12"/>
      <c r="K71" s="12"/>
      <c r="L71" s="12"/>
      <c r="M71" s="12"/>
      <c r="N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9:38">
      <c r="I72" s="12"/>
      <c r="J72" s="12"/>
      <c r="K72" s="12"/>
      <c r="L72" s="12"/>
      <c r="M72" s="12"/>
      <c r="N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9:38">
      <c r="I73" s="12"/>
      <c r="J73" s="12"/>
      <c r="K73" s="12"/>
      <c r="L73" s="12"/>
      <c r="M73" s="12"/>
      <c r="N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9:38">
      <c r="I74" s="12"/>
      <c r="J74" s="12"/>
      <c r="K74" s="12"/>
      <c r="L74" s="12"/>
      <c r="M74" s="12"/>
      <c r="N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9:38">
      <c r="I75" s="12"/>
      <c r="J75" s="12"/>
      <c r="K75" s="12"/>
      <c r="L75" s="12"/>
      <c r="M75" s="12"/>
      <c r="N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9:38">
      <c r="I76" s="12"/>
      <c r="J76" s="12"/>
      <c r="K76" s="12"/>
      <c r="L76" s="12"/>
      <c r="M76" s="12"/>
      <c r="N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9:38">
      <c r="I77" s="12"/>
      <c r="J77" s="12"/>
      <c r="K77" s="12"/>
      <c r="L77" s="12"/>
      <c r="M77" s="12"/>
      <c r="N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9:38">
      <c r="I78" s="12"/>
      <c r="J78" s="12"/>
      <c r="K78" s="12"/>
      <c r="L78" s="12"/>
      <c r="M78" s="12"/>
      <c r="N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9:38">
      <c r="I79" s="12"/>
      <c r="J79" s="12"/>
      <c r="K79" s="12"/>
      <c r="L79" s="12"/>
      <c r="M79" s="12"/>
      <c r="N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9:38">
      <c r="I80" s="12"/>
      <c r="J80" s="12"/>
      <c r="K80" s="12"/>
      <c r="L80" s="12"/>
      <c r="M80" s="12"/>
      <c r="N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9:38">
      <c r="I81" s="12"/>
      <c r="J81" s="12"/>
      <c r="K81" s="12"/>
      <c r="L81" s="12"/>
      <c r="M81" s="12"/>
      <c r="N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9:38">
      <c r="I82" s="12"/>
      <c r="J82" s="12"/>
      <c r="K82" s="12"/>
      <c r="L82" s="12"/>
      <c r="M82" s="12"/>
      <c r="N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9:38">
      <c r="I83" s="12"/>
      <c r="J83" s="12"/>
      <c r="K83" s="12"/>
      <c r="L83" s="12"/>
      <c r="M83" s="12"/>
      <c r="N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9:38">
      <c r="I84" s="12"/>
      <c r="J84" s="12"/>
      <c r="K84" s="12"/>
      <c r="L84" s="12"/>
      <c r="M84" s="12"/>
      <c r="N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9:38">
      <c r="I85" s="12"/>
      <c r="J85" s="12"/>
      <c r="K85" s="12"/>
      <c r="L85" s="12"/>
      <c r="M85" s="12"/>
      <c r="N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9:38">
      <c r="I86" s="12"/>
      <c r="J86" s="12"/>
      <c r="K86" s="12"/>
      <c r="L86" s="12"/>
      <c r="M86" s="12"/>
      <c r="N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9:38">
      <c r="I87" s="12"/>
      <c r="J87" s="12"/>
      <c r="K87" s="12"/>
      <c r="L87" s="12"/>
      <c r="M87" s="12"/>
      <c r="N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9:38">
      <c r="I88" s="12"/>
      <c r="J88" s="12"/>
      <c r="K88" s="12"/>
      <c r="L88" s="12"/>
      <c r="M88" s="12"/>
      <c r="N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9:38">
      <c r="I89" s="12"/>
      <c r="J89" s="12"/>
      <c r="K89" s="12"/>
      <c r="L89" s="12"/>
      <c r="M89" s="12"/>
      <c r="N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9:38">
      <c r="I90" s="12"/>
      <c r="J90" s="12"/>
      <c r="K90" s="12"/>
      <c r="L90" s="12"/>
      <c r="M90" s="12"/>
      <c r="N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9:38">
      <c r="I91" s="12"/>
      <c r="J91" s="12"/>
      <c r="K91" s="12"/>
      <c r="L91" s="12"/>
      <c r="M91" s="12"/>
      <c r="N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9:38">
      <c r="I92" s="12"/>
      <c r="J92" s="12"/>
      <c r="K92" s="12"/>
      <c r="L92" s="12"/>
      <c r="M92" s="12"/>
      <c r="N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9:38">
      <c r="I93" s="12"/>
      <c r="J93" s="12"/>
      <c r="K93" s="12"/>
      <c r="L93" s="12"/>
      <c r="M93" s="12"/>
      <c r="N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9:38">
      <c r="I94" s="12"/>
      <c r="J94" s="12"/>
      <c r="K94" s="12"/>
      <c r="L94" s="12"/>
      <c r="M94" s="12"/>
      <c r="N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9:38">
      <c r="I95" s="12"/>
      <c r="J95" s="12"/>
      <c r="K95" s="12"/>
      <c r="L95" s="12"/>
      <c r="M95" s="12"/>
      <c r="N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9:38">
      <c r="I96" s="12"/>
      <c r="J96" s="12"/>
      <c r="K96" s="12"/>
      <c r="L96" s="12"/>
      <c r="M96" s="12"/>
      <c r="N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9:38">
      <c r="I97" s="12"/>
      <c r="J97" s="12"/>
      <c r="K97" s="12"/>
      <c r="L97" s="12"/>
      <c r="M97" s="12"/>
      <c r="N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9:38">
      <c r="I98" s="12"/>
      <c r="J98" s="12"/>
      <c r="K98" s="12"/>
      <c r="L98" s="12"/>
      <c r="M98" s="12"/>
      <c r="N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9:38">
      <c r="I99" s="12"/>
      <c r="J99" s="12"/>
      <c r="K99" s="12"/>
      <c r="L99" s="12"/>
      <c r="M99" s="12"/>
      <c r="N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9:38">
      <c r="I100" s="12"/>
      <c r="J100" s="12"/>
      <c r="K100" s="12"/>
      <c r="L100" s="12"/>
      <c r="M100" s="12"/>
      <c r="N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9:38">
      <c r="I101" s="12"/>
      <c r="J101" s="12"/>
      <c r="K101" s="12"/>
      <c r="L101" s="12"/>
      <c r="M101" s="12"/>
      <c r="N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9:38">
      <c r="I102" s="12"/>
      <c r="J102" s="12"/>
      <c r="K102" s="12"/>
      <c r="L102" s="12"/>
      <c r="M102" s="12"/>
      <c r="N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9:38">
      <c r="I103" s="12"/>
      <c r="J103" s="12"/>
      <c r="K103" s="12"/>
      <c r="L103" s="12"/>
      <c r="M103" s="12"/>
      <c r="N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9:38">
      <c r="I104" s="12"/>
      <c r="J104" s="12"/>
      <c r="K104" s="12"/>
      <c r="L104" s="12"/>
      <c r="M104" s="12"/>
      <c r="N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Page B1, 1-7</vt:lpstr>
      <vt:lpstr>Master Data</vt:lpstr>
      <vt:lpstr>'Page B1, 1-7'!B1_Print</vt:lpstr>
      <vt:lpstr>DEPE_High1</vt:lpstr>
      <vt:lpstr>DEPE_Low1</vt:lpstr>
      <vt:lpstr>DEPE_Low2</vt:lpstr>
      <vt:lpstr>DEPR_High1</vt:lpstr>
      <vt:lpstr>DEPR_Low1</vt:lpstr>
      <vt:lpstr>DEPR_Low2</vt:lpstr>
      <vt:lpstr>EPIS_High1</vt:lpstr>
      <vt:lpstr>EPIS_Low1</vt:lpstr>
      <vt:lpstr>EPIS_Low2</vt:lpstr>
      <vt:lpstr>MD_High1</vt:lpstr>
      <vt:lpstr>MD_Low1</vt:lpstr>
      <vt:lpstr>OMEX_High1</vt:lpstr>
      <vt:lpstr>OMEX_Low1</vt:lpstr>
      <vt:lpstr>OMEX_Low2</vt:lpstr>
      <vt:lpstr>'Page B1, 1-7'!Print_Area</vt:lpstr>
      <vt:lpstr>'Page B1, 1-7'!Print_Titles</vt:lpstr>
      <vt:lpstr>REVN_High1</vt:lpstr>
      <vt:lpstr>REVN_Low1</vt:lpstr>
      <vt:lpstr>REVN_Low2</vt:lpstr>
      <vt:lpstr>'Page B1, 1-7'!T1_Print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p20128</dc:creator>
  <cp:lastModifiedBy>laurieharris</cp:lastModifiedBy>
  <cp:lastPrinted>2013-10-25T17:33:03Z</cp:lastPrinted>
  <dcterms:created xsi:type="dcterms:W3CDTF">2007-03-09T21:08:58Z</dcterms:created>
  <dcterms:modified xsi:type="dcterms:W3CDTF">2014-01-15T19:48:31Z</dcterms:modified>
</cp:coreProperties>
</file>