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30" windowWidth="15180" windowHeight="8580" firstSheet="2" activeTab="2"/>
  </bookViews>
  <sheets>
    <sheet name="SAPBEXqueries" sheetId="4" state="veryHidden" r:id="rId1"/>
    <sheet name="SAPBEXfilters" sheetId="5" state="veryHidden" r:id="rId2"/>
    <sheet name="Page B7 DIT Expense, 1-4" sheetId="56" r:id="rId3"/>
    <sheet name="Master Data" sheetId="51" state="hidden" r:id="rId4"/>
  </sheets>
  <definedNames>
    <definedName name="_xlnm._FilterDatabase" localSheetId="2" hidden="1">'Page B7 DIT Expense, 1-4'!$A$36:$R$267</definedName>
    <definedName name="Act" localSheetId="2">_Top1:Bottom1</definedName>
    <definedName name="Actuals" localSheetId="2">High_Act:Low_Act</definedName>
    <definedName name="B1_Print" localSheetId="2">'Page B7 DIT Expense, 1-4'!#REF!</definedName>
    <definedName name="B1_Print">#REF!</definedName>
    <definedName name="B2_Print" localSheetId="2">#REF!</definedName>
    <definedName name="B2_Print">#REF!</definedName>
    <definedName name="B3_Print" localSheetId="2">#REF!</definedName>
    <definedName name="B3_Print">#REF!</definedName>
    <definedName name="Bottom" localSheetId="2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'Page B7 DIT Expense, 1-4'!#REF!</definedName>
    <definedName name="High_Plan">#REF!</definedName>
    <definedName name="LastCell" localSheetId="2">#REF!</definedName>
    <definedName name="LastCell">#REF!</definedName>
    <definedName name="Low_Plan" localSheetId="2">'Page B7 DIT Expense, 1-4'!#REF!</definedName>
    <definedName name="Low_Plan">#REF!</definedName>
    <definedName name="MD" localSheetId="2">High_MD:Low_MD</definedName>
    <definedName name="MD_High1">'Master Data'!$A$2</definedName>
    <definedName name="MD_Low1">'Master Data'!$D$28</definedName>
    <definedName name="OMEX_High1">'Master Data'!$P$2</definedName>
    <definedName name="OMEX_Low1">'Master Data'!$P$36</definedName>
    <definedName name="OMEX_Low2">'Master Data'!$S$36</definedName>
    <definedName name="Plan" localSheetId="2">'Page B7 DIT Expense, 1-4'!High_Plan:'Page B7 DIT Expense, 1-4'!Low_Plan</definedName>
    <definedName name="_xlnm.Print_Area" localSheetId="2">'Page B7 DIT Expense, 1-4'!$A$1:$Q$269</definedName>
    <definedName name="_xlnm.Print_Titles" localSheetId="2">'Page B7 DIT Expense, 1-4'!$1:$36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#REF!</definedName>
    <definedName name="SAPBEXq0001f445F836BPIARCABE33MBCPD6Z" localSheetId="0">#REF!</definedName>
    <definedName name="SAPBEXq0001f45B8PUR4SOQNJV34O1DUZOIYP" localSheetId="0">#REF!</definedName>
    <definedName name="SAPBEXq0001fZISJARS01___F00001" localSheetId="0">#REF!</definedName>
    <definedName name="SAPBEXq0001fZISJARS01___F00002" localSheetId="0">#REF!</definedName>
    <definedName name="SAPBEXq0001fZISJARS01___F00003" localSheetId="0">#REF!</definedName>
    <definedName name="SAPBEXq0001fZISJARS01___F00006" localSheetId="0">#REF!</definedName>
    <definedName name="SAPBEXq0001fZISJARS01___F00008" localSheetId="0">#REF!</definedName>
    <definedName name="SAPBEXq0001fZISJARS01___F00011" localSheetId="0">#REF!</definedName>
    <definedName name="SAPBEXq0001fZISJARS01___F00012" localSheetId="0">#REF!</definedName>
    <definedName name="SAPBEXq0001fZISJARS01___F00013" localSheetId="0">#REF!</definedName>
    <definedName name="SAPBEXq0001fZISJARS01___F00014" localSheetId="0">#REF!</definedName>
    <definedName name="SAPBEXq0001fZISJARS01___F00029" localSheetId="0">#REF!</definedName>
    <definedName name="SAPBEXq0001fZISJARS01___F00032" localSheetId="0">#REF!</definedName>
    <definedName name="SAPBEXq0001fZISJARS01___F00035" localSheetId="0">#REF!</definedName>
    <definedName name="SAPBEXq0001fZISJARS04___F11" localSheetId="0">#REF!</definedName>
    <definedName name="SAPBEXq0001fZISJARS04___F12" localSheetId="0">#REF!</definedName>
    <definedName name="SAPBEXq0001fZISJARS04___F13" localSheetId="0">#REF!</definedName>
    <definedName name="SAPBEXq0001fZISJARS04___F14" localSheetId="0">#REF!</definedName>
    <definedName name="SAPBEXq0001fZISJARS04___F15" localSheetId="0">#REF!</definedName>
    <definedName name="SAPBEXq0001fZISJARS04___F16" localSheetId="0">#REF!</definedName>
    <definedName name="SAPBEXq0001fZISJARS04___F17" localSheetId="0">#REF!</definedName>
    <definedName name="SAPBEXq0001fZISJARS04___F5" localSheetId="0">#REF!</definedName>
    <definedName name="SAPBEXq0001tREPTXTLG" localSheetId="0">#REF!</definedName>
    <definedName name="SAPBEXq0001tROLLUPTIME" localSheetId="0">#REF!</definedName>
    <definedName name="SAPBEXq0001tSRDATE" localSheetId="0">#REF!</definedName>
    <definedName name="SAPBEXq0001tSYUSER" localSheetId="0">#REF!</definedName>
    <definedName name="SAPBEXq0001tSYUZEIT" localSheetId="0">#REF!</definedName>
    <definedName name="SAPBEXq0001tVARIABLE_TEMP_JPA" localSheetId="0">#REF!</definedName>
    <definedName name="SAPBEXq0001tVARIABLE_ZPMETHOD" localSheetId="0">#REF!</definedName>
    <definedName name="SAPBEXq0001tVARIABLE_ZS_JPG" localSheetId="0">#REF!</definedName>
    <definedName name="SAPBEXq0001tVARIABLE_ZSFRCLOC" localSheetId="0">#REF!</definedName>
    <definedName name="SAPBEXq0001tVARIABLE_ZSVERSN" localSheetId="0">#REF!</definedName>
    <definedName name="SAPBEXq0001tVARVALUE_0I_CALZ1" localSheetId="0">#REF!</definedName>
    <definedName name="SAPBEXq0001tVARVALUE_0P_VERSN" localSheetId="0">#REF!</definedName>
    <definedName name="SAPBEXq0001tVARVALUE_0S_COCD" localSheetId="0">#REF!</definedName>
    <definedName name="SAPBEXq0001tVARVALUE_BA_PCTRN" localSheetId="0">#REF!</definedName>
    <definedName name="SAPBEXq0001tVARVALUE_ZJRSCLMN" localSheetId="0">#REF!</definedName>
    <definedName name="SAPBEXq0001tVARVALUE_ZSFACTOR" localSheetId="0">#REF!</definedName>
    <definedName name="SAPBEXq0001tVARVALUE_ZSFRCACT" localSheetId="0">#REF!</definedName>
    <definedName name="SAPBEXrevision" hidden="1">1</definedName>
    <definedName name="SAPBEXsysID" hidden="1">"BWP"</definedName>
    <definedName name="SAPBEXwbID" hidden="1">"45O1HHOX47FKP1VJT6F169P1D"</definedName>
    <definedName name="ST_Bottom1" localSheetId="2">#REF!</definedName>
    <definedName name="ST_Bottom1">#REF!</definedName>
    <definedName name="ST_Top1" localSheetId="2">#REF!</definedName>
    <definedName name="ST_Top1">#REF!</definedName>
    <definedName name="ST_Top2" localSheetId="2">#REF!</definedName>
    <definedName name="ST_Top2">#REF!</definedName>
    <definedName name="ST_Top3" localSheetId="2">'Page B7 DIT Expense, 1-4'!#REF!</definedName>
    <definedName name="ST_Top3">#REF!</definedName>
    <definedName name="T1_Print" localSheetId="2">'Page B7 DIT Expense, 1-4'!$A$1</definedName>
    <definedName name="T1_Print">#REF!</definedName>
    <definedName name="T2_Print" localSheetId="2">#REF!</definedName>
    <definedName name="T2_Print">#REF!</definedName>
    <definedName name="T3_Print" localSheetId="2">#REF!</definedName>
    <definedName name="T3_Print">#REF!</definedName>
    <definedName name="Top" localSheetId="2">'Page B7 DIT Expense, 1-4'!$A$36</definedName>
    <definedName name="Top">#REF!</definedName>
  </definedNames>
  <calcPr calcId="125725"/>
</workbook>
</file>

<file path=xl/calcChain.xml><?xml version="1.0" encoding="utf-8"?>
<calcChain xmlns="http://schemas.openxmlformats.org/spreadsheetml/2006/main">
  <c r="J268" i="56"/>
  <c r="I268"/>
  <c r="E268"/>
  <c r="J146"/>
  <c r="J269" s="1"/>
  <c r="I146"/>
  <c r="I269" s="1"/>
  <c r="E146"/>
  <c r="E269" s="1"/>
  <c r="R146"/>
  <c r="Q146"/>
  <c r="P146"/>
  <c r="O146"/>
  <c r="N146"/>
  <c r="M146"/>
  <c r="L146"/>
  <c r="H146"/>
  <c r="G146"/>
  <c r="F146"/>
  <c r="F269" l="1"/>
  <c r="H269"/>
  <c r="M269"/>
  <c r="O269"/>
  <c r="Q269"/>
  <c r="G269"/>
  <c r="L269"/>
  <c r="N269"/>
  <c r="P269"/>
  <c r="R269"/>
  <c r="R268"/>
  <c r="P268"/>
  <c r="N268"/>
  <c r="L268"/>
  <c r="G268"/>
  <c r="Q268"/>
  <c r="O268"/>
  <c r="M268"/>
  <c r="H268"/>
  <c r="F268"/>
  <c r="K268" l="1"/>
  <c r="K146"/>
  <c r="K269" s="1"/>
  <c r="A7" l="1"/>
  <c r="A6"/>
  <c r="A5"/>
  <c r="AF14" i="51" l="1"/>
  <c r="AF13"/>
  <c r="AF12"/>
  <c r="AF11"/>
  <c r="AF10"/>
  <c r="AF9"/>
  <c r="AF8"/>
  <c r="AF7"/>
  <c r="AF6"/>
  <c r="AF5"/>
  <c r="AF4"/>
  <c r="AF3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N2"/>
  <c r="Z2"/>
  <c r="AF2"/>
  <c r="AL2"/>
  <c r="N3"/>
  <c r="Z3"/>
  <c r="AL3"/>
  <c r="N4"/>
  <c r="Z4"/>
  <c r="AL4"/>
  <c r="N5"/>
  <c r="Z5"/>
  <c r="AL5"/>
  <c r="N6"/>
  <c r="Z6"/>
  <c r="AL6"/>
  <c r="N7"/>
  <c r="Z7"/>
  <c r="AL7"/>
  <c r="N8"/>
  <c r="Z8"/>
  <c r="AL8"/>
  <c r="N9"/>
  <c r="Z9"/>
  <c r="AL9"/>
  <c r="N10"/>
  <c r="Z10"/>
  <c r="AL10"/>
  <c r="N11"/>
  <c r="Z11"/>
  <c r="AL11"/>
  <c r="N12"/>
  <c r="Z12"/>
  <c r="AL12"/>
  <c r="N13"/>
  <c r="Z13"/>
  <c r="AL13"/>
  <c r="N14"/>
  <c r="Z14"/>
  <c r="AL14"/>
  <c r="N15"/>
  <c r="Z15"/>
  <c r="AL15"/>
  <c r="Z16"/>
  <c r="AL16"/>
  <c r="Z17"/>
  <c r="AL17"/>
</calcChain>
</file>

<file path=xl/sharedStrings.xml><?xml version="1.0" encoding="utf-8"?>
<sst xmlns="http://schemas.openxmlformats.org/spreadsheetml/2006/main" count="2997" uniqueCount="863">
  <si>
    <t>SAPBEXq0001</t>
  </si>
  <si>
    <t>X</t>
  </si>
  <si>
    <t>1</t>
  </si>
  <si>
    <t>I</t>
  </si>
  <si>
    <t/>
  </si>
  <si>
    <t>0</t>
  </si>
  <si>
    <t>EQ</t>
  </si>
  <si>
    <t>S</t>
  </si>
  <si>
    <t>01</t>
  </si>
  <si>
    <t>Average</t>
  </si>
  <si>
    <t>2</t>
  </si>
  <si>
    <t>0001</t>
  </si>
  <si>
    <t>U</t>
  </si>
  <si>
    <t>00</t>
  </si>
  <si>
    <t>00000000</t>
  </si>
  <si>
    <t>K</t>
  </si>
  <si>
    <t>A</t>
  </si>
  <si>
    <t>H</t>
  </si>
  <si>
    <t>0000</t>
  </si>
  <si>
    <t>0002</t>
  </si>
  <si>
    <t>Calendar Year/Month</t>
  </si>
  <si>
    <t>0003</t>
  </si>
  <si>
    <t>FERC Location Code</t>
  </si>
  <si>
    <t>0004</t>
  </si>
  <si>
    <t>FERC Merger Code</t>
  </si>
  <si>
    <t>0005</t>
  </si>
  <si>
    <t>0006</t>
  </si>
  <si>
    <t>0007</t>
  </si>
  <si>
    <t>02</t>
  </si>
  <si>
    <t>0008</t>
  </si>
  <si>
    <t>0009</t>
  </si>
  <si>
    <t>Y</t>
  </si>
  <si>
    <t>14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</si>
  <si>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</si>
  <si>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</si>
  <si>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</si>
  <si>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</si>
  <si>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</si>
  <si>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</si>
  <si>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</si>
  <si>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</si>
  <si>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</si>
  <si>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</si>
  <si>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</si>
  <si>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</si>
  <si>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</si>
  <si>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</si>
  <si>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</si>
  <si>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</si>
  <si>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</si>
  <si>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</si>
  <si>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</si>
  <si>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</si>
  <si>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</si>
  <si>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</si>
  <si>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</si>
  <si>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</si>
  <si>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</si>
  <si>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</si>
  <si>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</si>
  <si>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</si>
  <si>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</si>
  <si>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</si>
  <si>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</si>
  <si>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</si>
  <si>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FERC Account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</si>
  <si>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</si>
  <si>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</si>
  <si>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</si>
  <si>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</si>
  <si>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</si>
  <si>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</si>
  <si>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</si>
  <si>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</si>
  <si>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</si>
  <si>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</si>
  <si>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</si>
  <si>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</si>
  <si>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</si>
  <si>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</si>
  <si>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</si>
  <si>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</si>
  <si>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</si>
  <si>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</si>
  <si>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</si>
  <si>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</si>
  <si>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</si>
  <si>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</si>
  <si>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</si>
  <si>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</si>
  <si>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</si>
  <si>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</si>
  <si>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</si>
  <si>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</si>
  <si>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</si>
  <si>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</si>
  <si>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</si>
  <si>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</si>
  <si>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</si>
  <si>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</si>
  <si>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</si>
  <si>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</si>
  <si>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</si>
  <si>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</si>
  <si>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</si>
  <si>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</si>
  <si>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</si>
  <si>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</si>
  <si>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</si>
  <si>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</si>
  <si>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</si>
  <si>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</si>
  <si>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</si>
  <si>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</si>
  <si>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</si>
  <si>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</si>
  <si>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</si>
  <si>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</si>
  <si>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</si>
  <si>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</si>
  <si>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</si>
  <si>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</si>
  <si>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</si>
  <si>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</si>
  <si>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Key Date</t>
  </si>
  <si>
    <t>Status of Data</t>
  </si>
  <si>
    <t>Current User</t>
  </si>
  <si>
    <t>Last Refreshed</t>
  </si>
  <si>
    <t>Calendar Year/ Month</t>
  </si>
  <si>
    <t>Rates Month (Mandatory, Single Value)</t>
  </si>
  <si>
    <t>Allocation Factor (Optional, Selection Options)</t>
  </si>
  <si>
    <t>Allocation Method (Mandatory, Single Value)</t>
  </si>
  <si>
    <t>Allocation Version (Mandatory, Single Value)</t>
  </si>
  <si>
    <t>Empty Demarcation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</si>
  <si>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</si>
  <si>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</si>
  <si>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</si>
  <si>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</si>
  <si>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</si>
  <si>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</si>
  <si>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</si>
  <si>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</si>
  <si>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</si>
  <si>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</si>
  <si>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</si>
  <si>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</si>
  <si>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</si>
  <si>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</si>
  <si>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</si>
  <si>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</si>
  <si>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</si>
  <si>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</si>
  <si>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</si>
  <si>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</si>
  <si>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</si>
  <si>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</si>
  <si>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</si>
  <si>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</si>
  <si>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</si>
  <si>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</si>
  <si>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</si>
  <si>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</si>
  <si>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</si>
  <si>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</si>
  <si>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 xml:space="preserve"> </t>
  </si>
  <si>
    <t>(Allocated in Thousands)</t>
  </si>
  <si>
    <t>Name</t>
  </si>
  <si>
    <t>Miscellaneous Rate Base</t>
  </si>
  <si>
    <t>Electric Plant in Service</t>
  </si>
  <si>
    <t>03</t>
  </si>
  <si>
    <t>FERC Account (Selection Option, Optional)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</si>
  <si>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</si>
  <si>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</si>
  <si>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</si>
  <si>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</si>
  <si>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</si>
  <si>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</si>
  <si>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</si>
  <si>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</si>
  <si>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</si>
  <si>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</si>
  <si>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</si>
  <si>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</si>
  <si>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</si>
  <si>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</si>
  <si>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</si>
  <si>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</si>
  <si>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</si>
  <si>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</si>
  <si>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</si>
  <si>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</si>
  <si>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</si>
  <si>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</si>
  <si>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</si>
  <si>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</si>
  <si>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</si>
  <si>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</si>
  <si>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</si>
  <si>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</si>
  <si>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</si>
  <si>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</si>
  <si>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</si>
  <si>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</si>
  <si>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</si>
  <si>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</si>
  <si>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</si>
  <si>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</si>
  <si>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</si>
  <si>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</si>
  <si>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</si>
  <si>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</si>
  <si>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</si>
  <si>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Regulatory Assests</t>
  </si>
  <si>
    <t>State &amp; Federal Income Taxes</t>
  </si>
  <si>
    <t>Taxes Other Than Income</t>
  </si>
  <si>
    <t>13</t>
  </si>
  <si>
    <t>7</t>
  </si>
  <si>
    <t>8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</si>
  <si>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</si>
  <si>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</si>
  <si>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</si>
  <si>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</si>
  <si>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</si>
  <si>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</si>
  <si>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</si>
  <si>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</si>
  <si>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</si>
  <si>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</si>
  <si>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</si>
  <si>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</si>
  <si>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</si>
  <si>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</si>
  <si>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</si>
  <si>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</si>
  <si>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</si>
  <si>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</si>
  <si>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</si>
  <si>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</si>
  <si>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</si>
  <si>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</si>
  <si>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</si>
  <si>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</si>
  <si>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</si>
  <si>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</si>
  <si>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</si>
  <si>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</si>
  <si>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</si>
  <si>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</si>
  <si>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</si>
  <si>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</si>
  <si>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</si>
  <si>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</si>
  <si>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</si>
  <si>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</si>
  <si>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</si>
  <si>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</si>
  <si>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</si>
  <si>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</si>
  <si>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</si>
  <si>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</si>
  <si>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</si>
  <si>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</si>
  <si>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</si>
  <si>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</si>
  <si>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</si>
  <si>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</si>
  <si>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16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</si>
  <si>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</si>
  <si>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</si>
  <si>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</si>
  <si>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</si>
  <si>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</si>
  <si>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</si>
  <si>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</si>
  <si>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</si>
  <si>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</si>
  <si>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</si>
  <si>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</si>
  <si>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</si>
  <si>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</si>
  <si>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</si>
  <si>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</si>
  <si>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</si>
  <si>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</si>
  <si>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</si>
  <si>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</si>
  <si>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</si>
  <si>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</si>
  <si>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</si>
  <si>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</si>
  <si>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</si>
  <si>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</si>
  <si>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</si>
  <si>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</si>
  <si>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</si>
  <si>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</si>
  <si>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</si>
  <si>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</si>
  <si>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</si>
  <si>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</si>
  <si>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</si>
  <si>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</si>
  <si>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</si>
  <si>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</si>
  <si>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</si>
  <si>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</si>
  <si>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</si>
  <si>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</si>
  <si>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</si>
  <si>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</si>
  <si>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</si>
  <si>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</si>
  <si>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</si>
  <si>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</si>
  <si>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</si>
  <si>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</si>
  <si>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45DWIU1K32E3AYJV3E8XTVFGH</t>
  </si>
  <si>
    <t>ZISJARS04___F5</t>
  </si>
  <si>
    <t>FERC Region Assignme</t>
  </si>
  <si>
    <t>45DWIS4FCEYPNBOTMVNVBDR0H</t>
  </si>
  <si>
    <t>ZISJARS04___F17</t>
  </si>
  <si>
    <t>45DWISC3VDKF5Y89SPQ7LFPQ9</t>
  </si>
  <si>
    <t>ZISJARS04___F16</t>
  </si>
  <si>
    <t>45DWISJSEC64OKRPYJSJVHOG1</t>
  </si>
  <si>
    <t>ZISJARS04___F15</t>
  </si>
  <si>
    <t>45DWISRGXARU77B64DUW5JN5T</t>
  </si>
  <si>
    <t>ZISJARS04___F12</t>
  </si>
  <si>
    <t>JARS Primary Account</t>
  </si>
  <si>
    <t>45DWISZ5G9DJPTUMA7X8FLLVL</t>
  </si>
  <si>
    <t>ZISJARS04___F13</t>
  </si>
  <si>
    <t>45DWIT6TZ7Z98GE2G1ZKPNKLD</t>
  </si>
  <si>
    <t>ZISJARS04___F14</t>
  </si>
  <si>
    <t>FERC Secondary Acct</t>
  </si>
  <si>
    <t>45DWITEII6KYR2XILW1WZPJB5</t>
  </si>
  <si>
    <t>ZISJARS04___F11</t>
  </si>
  <si>
    <t>JARS Reg Alloc Fctr</t>
  </si>
  <si>
    <t>17</t>
  </si>
  <si>
    <t>45DWITM7156O9PGYRQ499RI0X</t>
  </si>
  <si>
    <t>445F836BPIARCABE33MBCPD6Z</t>
  </si>
  <si>
    <t>Jurisdictional Area</t>
  </si>
  <si>
    <t>44A5CPE2I1M9YPISS16G48YYZ</t>
  </si>
  <si>
    <t>447FAD8LX6LMPY6FANCJTB1U3</t>
  </si>
  <si>
    <t>Sum of States</t>
  </si>
  <si>
    <t>445F83E08GWGUWUU8XONMRBWR</t>
  </si>
  <si>
    <t>445F8EP45EV1A3HMU74QFNFUZ</t>
  </si>
  <si>
    <t>445F8EWSODGQSQ130172PPEKR</t>
  </si>
  <si>
    <t>445F8F4H7C2GBCKJ5V9EZRDAJ</t>
  </si>
  <si>
    <t>445F8FC5QAO5TZ3ZBPBR9TC0B</t>
  </si>
  <si>
    <t>445F8FJU999VCLNFHJE3JVAQ3</t>
  </si>
  <si>
    <t>445F8FRIS7VKV86VNDGFTX9FV</t>
  </si>
  <si>
    <t>445F8FZ7B6HADUQBT7IS3Z85N</t>
  </si>
  <si>
    <t>445F8G6VU52ZWH9RZ1L4E16VF</t>
  </si>
  <si>
    <t>445F8GEKD3OPF3T84VNGO35L7</t>
  </si>
  <si>
    <t>445F8GM8W2AEXQCOAPPSY54AZ</t>
  </si>
  <si>
    <t>445F8GTXF0W4GCW4GJS58730R</t>
  </si>
  <si>
    <t>0014</t>
  </si>
  <si>
    <t>45DWIR9P8KJVKTJ0ZJEI75W5D</t>
  </si>
  <si>
    <t>JARS Primary Group (Optional, Selection)</t>
  </si>
  <si>
    <t>FERC Location (Selection Option, Optional)</t>
  </si>
  <si>
    <t>0000009001</t>
  </si>
  <si>
    <t>JARS - Jurisdiction by FERC Account (Amount)</t>
  </si>
  <si>
    <t>0000010003</t>
  </si>
  <si>
    <t>ZMJRS_C5</t>
  </si>
  <si>
    <t>ZSFRCLOC</t>
  </si>
  <si>
    <t>20</t>
  </si>
  <si>
    <t>ZSFRCACT</t>
  </si>
  <si>
    <t>ZJRSCLMN</t>
  </si>
  <si>
    <t>P</t>
  </si>
  <si>
    <t>201106</t>
  </si>
  <si>
    <t>06/2011</t>
  </si>
  <si>
    <t>JUN 2011</t>
  </si>
  <si>
    <t>40</t>
  </si>
  <si>
    <t>ZISJARS04___F4</t>
  </si>
  <si>
    <t>ZPMETHOD</t>
  </si>
  <si>
    <t>Factor 2010 Protocol</t>
  </si>
  <si>
    <t>ZISJARS04___F3</t>
  </si>
  <si>
    <t>ZSVERSN</t>
  </si>
  <si>
    <t>ZISJARS04___F8</t>
  </si>
  <si>
    <t>ZSFACTOR</t>
  </si>
  <si>
    <t>E</t>
  </si>
  <si>
    <t>NUTIL</t>
  </si>
  <si>
    <t>ZS_JPG</t>
  </si>
  <si>
    <t>0I_CALZ1</t>
  </si>
  <si>
    <t>BT</t>
  </si>
  <si>
    <t>201207</t>
  </si>
  <si>
    <t>07/2012</t>
  </si>
  <si>
    <t>201306</t>
  </si>
  <si>
    <t>06/2013</t>
  </si>
  <si>
    <t>JUL 2012</t>
  </si>
  <si>
    <t>JUN 2013</t>
  </si>
  <si>
    <t>Calendar Year/Month1</t>
  </si>
  <si>
    <t>0CALMONTH2</t>
  </si>
  <si>
    <t>Calendar month</t>
  </si>
  <si>
    <t>0CALYEAR</t>
  </si>
  <si>
    <t>Calendar year</t>
  </si>
  <si>
    <t>0DATEFROM</t>
  </si>
  <si>
    <t>Valid From</t>
  </si>
  <si>
    <t>0DATETO</t>
  </si>
  <si>
    <t>Valid To</t>
  </si>
  <si>
    <t>0NUMDAY</t>
  </si>
  <si>
    <t>Number of Days</t>
  </si>
  <si>
    <t>0NUMWDAY</t>
  </si>
  <si>
    <t>Number of Workdays</t>
  </si>
  <si>
    <t>4V9IC9I8US6XMDRKZZMHVFZYP</t>
  </si>
  <si>
    <t>4101000</t>
  </si>
  <si>
    <t>100105</t>
  </si>
  <si>
    <t>190FAS 109 DEF TAX LIAB WA-NUTIL</t>
  </si>
  <si>
    <t>WA</t>
  </si>
  <si>
    <t>105101</t>
  </si>
  <si>
    <t>Capitalized Labor Cost for Powertax Inpu</t>
  </si>
  <si>
    <t>SO</t>
  </si>
  <si>
    <t>105121</t>
  </si>
  <si>
    <t>282PMI Book Depreciation</t>
  </si>
  <si>
    <t>SE</t>
  </si>
  <si>
    <t>105122</t>
  </si>
  <si>
    <t>Repair Deduction</t>
  </si>
  <si>
    <t>SG</t>
  </si>
  <si>
    <t>105125</t>
  </si>
  <si>
    <t>Tax Depreciation</t>
  </si>
  <si>
    <t>TAXDEPR</t>
  </si>
  <si>
    <t>105126</t>
  </si>
  <si>
    <t>282DIT PMIDepreciation-Tax</t>
  </si>
  <si>
    <t>105137</t>
  </si>
  <si>
    <t>Capitalized Depreciation</t>
  </si>
  <si>
    <t>105141</t>
  </si>
  <si>
    <t>AFUDC Debt</t>
  </si>
  <si>
    <t>SNP</t>
  </si>
  <si>
    <t>1051411</t>
  </si>
  <si>
    <t>AFUDC Equity</t>
  </si>
  <si>
    <t>105143</t>
  </si>
  <si>
    <t>282Basis Intangible Difference</t>
  </si>
  <si>
    <t>105147</t>
  </si>
  <si>
    <t>Sec 1031 Like Kind Exchange</t>
  </si>
  <si>
    <t>105148</t>
  </si>
  <si>
    <t>Mine Safety Sec. 179E Election - PPW</t>
  </si>
  <si>
    <t>105149</t>
  </si>
  <si>
    <t>Mine Safety Sec. 179E Election - PMI</t>
  </si>
  <si>
    <t>105152</t>
  </si>
  <si>
    <t>Gain / (Loss) on Prop. Disposition</t>
  </si>
  <si>
    <t>GPS</t>
  </si>
  <si>
    <t>105165</t>
  </si>
  <si>
    <t>Coal Mine Development</t>
  </si>
  <si>
    <t>105170</t>
  </si>
  <si>
    <t>Coal Mine Extension</t>
  </si>
  <si>
    <t>105171</t>
  </si>
  <si>
    <t>PMI Coal Mine Extension Costs</t>
  </si>
  <si>
    <t>105175</t>
  </si>
  <si>
    <t>Cost of Removal</t>
  </si>
  <si>
    <t>1052203</t>
  </si>
  <si>
    <t>Cholla SHL NOPA (Lease Amortization)</t>
  </si>
  <si>
    <t>105470</t>
  </si>
  <si>
    <t>282Book Gain/Loss on Land Sales</t>
  </si>
  <si>
    <t>110200</t>
  </si>
  <si>
    <t>IGC Tax Percentage Depletion Deduct</t>
  </si>
  <si>
    <t>110205</t>
  </si>
  <si>
    <t>SRC Tax Percentage Depletion Deduct</t>
  </si>
  <si>
    <t>1102051</t>
  </si>
  <si>
    <t>Tax Percentage Depletion - Deduction (Bl</t>
  </si>
  <si>
    <t>120105</t>
  </si>
  <si>
    <t>Willow Wind Account Receivable</t>
  </si>
  <si>
    <t>205025</t>
  </si>
  <si>
    <t>PMI-Fuel Cost Adjustment</t>
  </si>
  <si>
    <t>205200</t>
  </si>
  <si>
    <t>M&amp;S INVENTORY WRITE-OFF</t>
  </si>
  <si>
    <t>205411</t>
  </si>
  <si>
    <t>190PMISec263A</t>
  </si>
  <si>
    <t>210100</t>
  </si>
  <si>
    <t>283OR PUC Prepaid Taxes</t>
  </si>
  <si>
    <t>OR</t>
  </si>
  <si>
    <t>210120</t>
  </si>
  <si>
    <t>283UT PUC Prepaid Taxes</t>
  </si>
  <si>
    <t>UT</t>
  </si>
  <si>
    <t>210130</t>
  </si>
  <si>
    <t>283ID PUC Prepaid Taxes</t>
  </si>
  <si>
    <t>IDU</t>
  </si>
  <si>
    <t>210180</t>
  </si>
  <si>
    <t>283Prepaid Membership Fees-EEI WSCC</t>
  </si>
  <si>
    <t>287396</t>
  </si>
  <si>
    <t>Regulatory Liabilities - Interim Provisi</t>
  </si>
  <si>
    <t>OTHER</t>
  </si>
  <si>
    <t>287616</t>
  </si>
  <si>
    <t>Regulatory Assets - Interim Provisions</t>
  </si>
  <si>
    <t>320210</t>
  </si>
  <si>
    <t>190R&amp;E Expense Sec174 Deduction</t>
  </si>
  <si>
    <t>320290</t>
  </si>
  <si>
    <t>LT Prepaid IBEW 57 Pension Contribution</t>
  </si>
  <si>
    <t>415110</t>
  </si>
  <si>
    <t>190DEF REG ASSET-TRANSM SVC DEPOSIT</t>
  </si>
  <si>
    <t>415120</t>
  </si>
  <si>
    <t>190DEF REG ASSET-FOOTE CREEK CONTRACT</t>
  </si>
  <si>
    <t>415300</t>
  </si>
  <si>
    <t>283Hazardous Waste/Environmental Cleanup</t>
  </si>
  <si>
    <t>415406</t>
  </si>
  <si>
    <t>Reg Asset Utah ECAM</t>
  </si>
  <si>
    <t>415501</t>
  </si>
  <si>
    <t>Cholla Plt Transact Costs- APS Amort - I</t>
  </si>
  <si>
    <t>415502</t>
  </si>
  <si>
    <t>Cholla Plt Transact Costs- APS Amort - O</t>
  </si>
  <si>
    <t>415655</t>
  </si>
  <si>
    <t>CA GHG Allowance</t>
  </si>
  <si>
    <t>415680</t>
  </si>
  <si>
    <t>190Def Intervenor Funding Grants-OR</t>
  </si>
  <si>
    <t>415700</t>
  </si>
  <si>
    <t>190Reg Liabs BPA balancing accounts-OR</t>
  </si>
  <si>
    <t>415701</t>
  </si>
  <si>
    <t>CA Deferred Intervenor  Funding</t>
  </si>
  <si>
    <t>CA</t>
  </si>
  <si>
    <t>415821</t>
  </si>
  <si>
    <t>Contra Pension Reg Asset MMT &amp; CTG WY</t>
  </si>
  <si>
    <t>WYP</t>
  </si>
  <si>
    <t>415850</t>
  </si>
  <si>
    <t>Unrecovered Plant Powerdale</t>
  </si>
  <si>
    <t>415851</t>
  </si>
  <si>
    <t>Powerdale Hydro Decom Reg Asset - CA</t>
  </si>
  <si>
    <t>415866</t>
  </si>
  <si>
    <t>Reg Asset - OR Solar Feed-in Tariff</t>
  </si>
  <si>
    <t>415869</t>
  </si>
  <si>
    <t>Reg Asset - CA Deferred Net Power Costs</t>
  </si>
  <si>
    <t>415870</t>
  </si>
  <si>
    <t>Deferred Excess Net Power Costs CA</t>
  </si>
  <si>
    <t>415874</t>
  </si>
  <si>
    <t>Deferred Excess Net Power Costs - WY 09</t>
  </si>
  <si>
    <t>415875</t>
  </si>
  <si>
    <t>Deferred Excess Net Power Costs - UT</t>
  </si>
  <si>
    <t>415880</t>
  </si>
  <si>
    <t>Deferred UT Independent Evaluation Fee</t>
  </si>
  <si>
    <t>415882</t>
  </si>
  <si>
    <t>Deferral of Renewable Energy Credit - WA</t>
  </si>
  <si>
    <t>415883</t>
  </si>
  <si>
    <t>Deferral of Renewable Energy Credit - WY</t>
  </si>
  <si>
    <t>415884</t>
  </si>
  <si>
    <t>Reg Asset - Current Reclass - Other</t>
  </si>
  <si>
    <t>415885</t>
  </si>
  <si>
    <t>Reg Asset - Noncurrent Reclass - Other</t>
  </si>
  <si>
    <t>415886</t>
  </si>
  <si>
    <t>Reg Asset - ID Deferred Excess Net Power</t>
  </si>
  <si>
    <t>415888</t>
  </si>
  <si>
    <t>Reg Asset - UT Deferred Excess Net Power</t>
  </si>
  <si>
    <t>415892</t>
  </si>
  <si>
    <t>Deferred Excess Net Power Costs - ID 09</t>
  </si>
  <si>
    <t>415900</t>
  </si>
  <si>
    <t>OR SB 408 Recovery</t>
  </si>
  <si>
    <t>415901</t>
  </si>
  <si>
    <t>Reg Asset - WY Deferred Excess Net Power</t>
  </si>
  <si>
    <t>415904</t>
  </si>
  <si>
    <t>Reg Asset - WY REC's in Rates - Current</t>
  </si>
  <si>
    <t>415905</t>
  </si>
  <si>
    <t>Reg Asset - OR REC's in Rates - Current</t>
  </si>
  <si>
    <t>415907</t>
  </si>
  <si>
    <t>Reg Asset - CA Solar Feed-in Tariff - Cu</t>
  </si>
  <si>
    <t>415908</t>
  </si>
  <si>
    <t>Reg Asset - OR Solar Feed-In Tariff - Cu</t>
  </si>
  <si>
    <t>415910</t>
  </si>
  <si>
    <t>Reg Asset - Naughton Unit #3 Costs</t>
  </si>
  <si>
    <t>425100</t>
  </si>
  <si>
    <t>190Deferred Regulatory Expense-IDU</t>
  </si>
  <si>
    <t>425102</t>
  </si>
  <si>
    <t>Reg Asset - CA GreenHouse Gas Allowance</t>
  </si>
  <si>
    <t>425104</t>
  </si>
  <si>
    <t>Reg Asset - OR Asset Sale Gain Giveback</t>
  </si>
  <si>
    <t>425215</t>
  </si>
  <si>
    <t>283Unearned Joint Use Pole Contact Revnu</t>
  </si>
  <si>
    <t>SNPD</t>
  </si>
  <si>
    <t>425225</t>
  </si>
  <si>
    <t>Duke/Hermiston Contract Renegotiation</t>
  </si>
  <si>
    <t>425295</t>
  </si>
  <si>
    <t>BPA Conservation Rate Credit</t>
  </si>
  <si>
    <t>425400</t>
  </si>
  <si>
    <t>UT Kalamath Relicensing Costs</t>
  </si>
  <si>
    <t>430110</t>
  </si>
  <si>
    <t>Reg Asset Balance Reclass</t>
  </si>
  <si>
    <t>430111</t>
  </si>
  <si>
    <t>Reg Assets - SB 1149 Balance Reclass</t>
  </si>
  <si>
    <t>430112</t>
  </si>
  <si>
    <t>Reg Asset - Other - Balance Reclass</t>
  </si>
  <si>
    <t>430113</t>
  </si>
  <si>
    <t>Reg Asset - Def NPC Balance Reclass</t>
  </si>
  <si>
    <t>505100</t>
  </si>
  <si>
    <t>190Energy West Accrued Liabilities</t>
  </si>
  <si>
    <t>505510</t>
  </si>
  <si>
    <t>190PMI Vacation/Bonus</t>
  </si>
  <si>
    <t>505600</t>
  </si>
  <si>
    <t>190Vacation Sickleave &amp; PT Accrual</t>
  </si>
  <si>
    <t>605101</t>
  </si>
  <si>
    <t>Trojan Decommissioning Costs - WA</t>
  </si>
  <si>
    <t>605102</t>
  </si>
  <si>
    <t>Trojan Decommissioning Costs - OR</t>
  </si>
  <si>
    <t>610100</t>
  </si>
  <si>
    <t>283PMI AMORT DEVELOPMENT</t>
  </si>
  <si>
    <t>6101001</t>
  </si>
  <si>
    <t>190NOPA 103-99-00 RAR</t>
  </si>
  <si>
    <t>610111</t>
  </si>
  <si>
    <t>283PMI SALE OF ASSETS</t>
  </si>
  <si>
    <t>610114</t>
  </si>
  <si>
    <t>PMI EITF Pre stripping Cost</t>
  </si>
  <si>
    <t>610142</t>
  </si>
  <si>
    <t>283Reg Liability-UT Home Energy Lifeline</t>
  </si>
  <si>
    <t>610143</t>
  </si>
  <si>
    <t>283Reg Liability-WA Low Energy Program</t>
  </si>
  <si>
    <t>610146</t>
  </si>
  <si>
    <t>190OR Reg Asset/Liability Consol</t>
  </si>
  <si>
    <t>705200</t>
  </si>
  <si>
    <t>190OR Gain on Sale of Halsey-OR</t>
  </si>
  <si>
    <t>705210</t>
  </si>
  <si>
    <t>190Property Insurance</t>
  </si>
  <si>
    <t>705261</t>
  </si>
  <si>
    <t>Reg Liability - Sale of Renewable Energy</t>
  </si>
  <si>
    <t>705265</t>
  </si>
  <si>
    <t>Reg Liab - OR Energy Conservation Charge</t>
  </si>
  <si>
    <t>705300</t>
  </si>
  <si>
    <t>Reg. Liability - Deferred Benefit_Arch S</t>
  </si>
  <si>
    <t>705305</t>
  </si>
  <si>
    <t>Reg Liability-CA Gain on Sale of Asset</t>
  </si>
  <si>
    <t>705337</t>
  </si>
  <si>
    <t>705454</t>
  </si>
  <si>
    <t>Reg Liability - UT Property Insurance Re</t>
  </si>
  <si>
    <t>705534</t>
  </si>
  <si>
    <t>Regulatory Liability - OR Asset Sale Gai</t>
  </si>
  <si>
    <t>705537</t>
  </si>
  <si>
    <t>Regulatory Liability - Other Reg Liabili</t>
  </si>
  <si>
    <t>705700</t>
  </si>
  <si>
    <t>Reg Liability - Current Reclass - Other</t>
  </si>
  <si>
    <t>705755</t>
  </si>
  <si>
    <t>Reg Liability - Non current Reclass - Ot</t>
  </si>
  <si>
    <t>715800</t>
  </si>
  <si>
    <t>190Redding Contract</t>
  </si>
  <si>
    <t>720200</t>
  </si>
  <si>
    <t>190Deferred Compensation Payout</t>
  </si>
  <si>
    <t>720300</t>
  </si>
  <si>
    <t>190Pension/Retirement (Accrued/Prepaid)</t>
  </si>
  <si>
    <t>720500</t>
  </si>
  <si>
    <t>190Severance</t>
  </si>
  <si>
    <t>910530</t>
  </si>
  <si>
    <t>190Injuries &amp; Damages</t>
  </si>
  <si>
    <t>910560</t>
  </si>
  <si>
    <t>283SMUD Revenue Imputation-UT Reg Liab</t>
  </si>
  <si>
    <t>4111000</t>
  </si>
  <si>
    <t>283FAS 109 Def Tax Liab WA-NUTIL</t>
  </si>
  <si>
    <t>105100</t>
  </si>
  <si>
    <t>190CAPITALIZED LABOR COSTS</t>
  </si>
  <si>
    <t>1051151</t>
  </si>
  <si>
    <t>Depreciation Flow-Through - CA</t>
  </si>
  <si>
    <t>1051152</t>
  </si>
  <si>
    <t>Depreciation Flow-Through - FERC</t>
  </si>
  <si>
    <t>1051153</t>
  </si>
  <si>
    <t>Depreciation Flow-Through - ID</t>
  </si>
  <si>
    <t>1051154</t>
  </si>
  <si>
    <t>Depreciation Flow-Through - OR</t>
  </si>
  <si>
    <t>1051155</t>
  </si>
  <si>
    <t>Depreciation Flow-Through - OTHER</t>
  </si>
  <si>
    <t>1051156</t>
  </si>
  <si>
    <t>Depreciation Flow-Through - UT</t>
  </si>
  <si>
    <t>1051157</t>
  </si>
  <si>
    <t>Depreciation Flow-Through - WA</t>
  </si>
  <si>
    <t>1051158</t>
  </si>
  <si>
    <t>Depreciation Flow-Through - WYP</t>
  </si>
  <si>
    <t>1051159</t>
  </si>
  <si>
    <t>Depreciation Flow-Through - WYU</t>
  </si>
  <si>
    <t>WYU</t>
  </si>
  <si>
    <t>105120</t>
  </si>
  <si>
    <t>Book Depreciation</t>
  </si>
  <si>
    <t>SCHMDEXP</t>
  </si>
  <si>
    <t>282DIT PMIDepreciation-Book</t>
  </si>
  <si>
    <t>105123</t>
  </si>
  <si>
    <t>Sec 481a Adj- Repair Deduction</t>
  </si>
  <si>
    <t>105130</t>
  </si>
  <si>
    <t>CIAC</t>
  </si>
  <si>
    <t>105140</t>
  </si>
  <si>
    <t>Highway Relocation</t>
  </si>
  <si>
    <t>105142</t>
  </si>
  <si>
    <t>Avoided Costs</t>
  </si>
  <si>
    <t>105220</t>
  </si>
  <si>
    <t>282CHOLLA TAX LEASE</t>
  </si>
  <si>
    <t>105471</t>
  </si>
  <si>
    <t>110100</t>
  </si>
  <si>
    <t>283BOOK COST DEPLETION ADDBACK</t>
  </si>
  <si>
    <t>205100</t>
  </si>
  <si>
    <t>190COAL PILE INVENTORY</t>
  </si>
  <si>
    <t>210200</t>
  </si>
  <si>
    <t>283Prepaid Taxes-Property Taxes</t>
  </si>
  <si>
    <t>220100</t>
  </si>
  <si>
    <t>190Bad Debt Allowance</t>
  </si>
  <si>
    <t>BADDEBT</t>
  </si>
  <si>
    <t>2874941</t>
  </si>
  <si>
    <t>190Idaho ITC Credits</t>
  </si>
  <si>
    <t>415301</t>
  </si>
  <si>
    <t>190Hazardous Waste/Environmental-WA</t>
  </si>
  <si>
    <t>415500</t>
  </si>
  <si>
    <t>283Cholla Plt Trans-APS Amort</t>
  </si>
  <si>
    <t>SGCT</t>
  </si>
  <si>
    <t>415510</t>
  </si>
  <si>
    <t>283WA DISALLOWED COLSTRIP #3 WRITE-OFF</t>
  </si>
  <si>
    <t>415702</t>
  </si>
  <si>
    <t>REG ASSET - LAKE SIDE LIQ - WY</t>
  </si>
  <si>
    <t>415703</t>
  </si>
  <si>
    <t>Goodnoe Hills Liquidation Damages - WY</t>
  </si>
  <si>
    <t>415704</t>
  </si>
  <si>
    <t>Reg Liability - Tax Revenue Adjustment -</t>
  </si>
  <si>
    <t>415705</t>
  </si>
  <si>
    <t>415803</t>
  </si>
  <si>
    <t>RTO Grid West N/R Writeoff WA</t>
  </si>
  <si>
    <t>415804</t>
  </si>
  <si>
    <t>RTO Grid West Notes Receivable-OR</t>
  </si>
  <si>
    <t>415806</t>
  </si>
  <si>
    <t>RTO Grid West N/R Writeoff ID</t>
  </si>
  <si>
    <t>415822</t>
  </si>
  <si>
    <t>Reg Asset _ Pension MMT -UT</t>
  </si>
  <si>
    <t>415828</t>
  </si>
  <si>
    <t>Reg Asset Post Retirement MMT - WY</t>
  </si>
  <si>
    <t>415829</t>
  </si>
  <si>
    <t>Reg Asset - Post - Ret MMT -UT</t>
  </si>
  <si>
    <t>415840</t>
  </si>
  <si>
    <t>Reg Asset-Deferred OR Independent Evalua</t>
  </si>
  <si>
    <t>Unrecovered Plant-Powerdale</t>
  </si>
  <si>
    <t>415852</t>
  </si>
  <si>
    <t>Powerdale Decommissioning Reg Asset - ID</t>
  </si>
  <si>
    <t>415853</t>
  </si>
  <si>
    <t>Powerdale Decommissioning Reg Asset - OR</t>
  </si>
  <si>
    <t>415854</t>
  </si>
  <si>
    <t>Powerdale Decommissioning Reg Asset - WA</t>
  </si>
  <si>
    <t>415855</t>
  </si>
  <si>
    <t>CA - January 2010 Storm Costs</t>
  </si>
  <si>
    <t>415856</t>
  </si>
  <si>
    <t>Powerdale Decommissioning Reg Asset - WY</t>
  </si>
  <si>
    <t>415857</t>
  </si>
  <si>
    <t>ID - Deferred Overburden Costs</t>
  </si>
  <si>
    <t>415858</t>
  </si>
  <si>
    <t>WY - Deferred Overburden Costs</t>
  </si>
  <si>
    <t>415859</t>
  </si>
  <si>
    <t>WY - Deferred Advertising Costs</t>
  </si>
  <si>
    <t>415865</t>
  </si>
  <si>
    <t>Reg Asset - UT MPA</t>
  </si>
  <si>
    <t>415867</t>
  </si>
  <si>
    <t>Reg Asset - CA Solar Feed-in Tariff</t>
  </si>
  <si>
    <t>415868</t>
  </si>
  <si>
    <t>Reg Asset - UT - Solar Incentive Program</t>
  </si>
  <si>
    <t>415876</t>
  </si>
  <si>
    <t>Deferred Excess Net PowerCosts - OR</t>
  </si>
  <si>
    <t>415881</t>
  </si>
  <si>
    <t>Deferral of Renewable Energy Credit - UT</t>
  </si>
  <si>
    <t>415890</t>
  </si>
  <si>
    <t>ID MEHC 2006 Transition Costs</t>
  </si>
  <si>
    <t>415891</t>
  </si>
  <si>
    <t>WY - 2006 Transition Severance Costs</t>
  </si>
  <si>
    <t>415893</t>
  </si>
  <si>
    <t>OR - MEHC Transition Service Costs</t>
  </si>
  <si>
    <t>415895</t>
  </si>
  <si>
    <t>OR_RCAC SEP-DEC 07 DEFERRED</t>
  </si>
  <si>
    <t>415896</t>
  </si>
  <si>
    <t>WA - Chehalis Plant Revenue Requirement</t>
  </si>
  <si>
    <t>415897</t>
  </si>
  <si>
    <t>Reg Asset MEHC Transition Service Costs</t>
  </si>
  <si>
    <t>415898</t>
  </si>
  <si>
    <t>Deferred Coal Costs - Naughton Contract</t>
  </si>
  <si>
    <t>OR SB 409 Recovery</t>
  </si>
  <si>
    <t>415902</t>
  </si>
  <si>
    <t>Reg Asset - UT REC's in Rates - Current</t>
  </si>
  <si>
    <t>415911</t>
  </si>
  <si>
    <t>Contra Reg Asset - Naughton Unit $3 - CA</t>
  </si>
  <si>
    <t>415912</t>
  </si>
  <si>
    <t>Contra Reg Asset - Naughton Unit #3 - OR</t>
  </si>
  <si>
    <t>415913</t>
  </si>
  <si>
    <t>Contra Reg Asset - Naughton Unit #3 - WA</t>
  </si>
  <si>
    <t>415914</t>
  </si>
  <si>
    <t>Reg Asset - UT - Naughton U3 Costs</t>
  </si>
  <si>
    <t>415915</t>
  </si>
  <si>
    <t>Reg Asset - WY - Naughton U3 Costs</t>
  </si>
  <si>
    <t>Deferred Regulatory Expense</t>
  </si>
  <si>
    <t>425125</t>
  </si>
  <si>
    <t>Deferred Coal Cost - Arch</t>
  </si>
  <si>
    <t>425250</t>
  </si>
  <si>
    <t>283TGS BUYOUT-SG</t>
  </si>
  <si>
    <t>425280</t>
  </si>
  <si>
    <t>283JOSEPH SETTLEMENT-SG</t>
  </si>
  <si>
    <t>425360</t>
  </si>
  <si>
    <t>190Hermiston Swap</t>
  </si>
  <si>
    <t>425380</t>
  </si>
  <si>
    <t>190Idaho Customer Bal Acct</t>
  </si>
  <si>
    <t>430100</t>
  </si>
  <si>
    <t>283Weatherization</t>
  </si>
  <si>
    <t>430117</t>
  </si>
  <si>
    <t>Reg Asset - Current DSM</t>
  </si>
  <si>
    <t>505115</t>
  </si>
  <si>
    <t>283Sales &amp; Use Tax Audit</t>
  </si>
  <si>
    <t>505125</t>
  </si>
  <si>
    <t>190Accrued Royalties</t>
  </si>
  <si>
    <t>505400</t>
  </si>
  <si>
    <t>190Bonus Liability</t>
  </si>
  <si>
    <t>190PMIVacation Bonus</t>
  </si>
  <si>
    <t>605100</t>
  </si>
  <si>
    <t>283TROJAN DECOMMISSIONING AMORT</t>
  </si>
  <si>
    <t>TROJP</t>
  </si>
  <si>
    <t>605301</t>
  </si>
  <si>
    <t>Environmental Liability - Regulated</t>
  </si>
  <si>
    <t>605710</t>
  </si>
  <si>
    <t>REVERSE ACCRUED FINAL RECLAMATION</t>
  </si>
  <si>
    <t>610000</t>
  </si>
  <si>
    <t>283PMI Development Costs</t>
  </si>
  <si>
    <t>610144</t>
  </si>
  <si>
    <t>Reg Liability - CA California Alternativ</t>
  </si>
  <si>
    <t>610145</t>
  </si>
  <si>
    <t>190Reg Liab_OR Balance Consol</t>
  </si>
  <si>
    <t>OR Reg Asset/Liability Consolidation</t>
  </si>
  <si>
    <t>610148</t>
  </si>
  <si>
    <t>Reg Liability - Def NPC Balance Reclass</t>
  </si>
  <si>
    <t>705240</t>
  </si>
  <si>
    <t>283CA Alternative Rate for Energy Progra</t>
  </si>
  <si>
    <t>705241</t>
  </si>
  <si>
    <t>705262</t>
  </si>
  <si>
    <t>Reg Liability - Sale of REC's-ID</t>
  </si>
  <si>
    <t>705263</t>
  </si>
  <si>
    <t>Reg Liability - Sale of REC's-WA</t>
  </si>
  <si>
    <t>705301</t>
  </si>
  <si>
    <t>Reg Liability - OR 2010 Protocol Def</t>
  </si>
  <si>
    <t>705336</t>
  </si>
  <si>
    <t>705400</t>
  </si>
  <si>
    <t>Reg Liability - OR Injuries &amp; Damages Re</t>
  </si>
  <si>
    <t>705420</t>
  </si>
  <si>
    <t>Reg Liability - CA GHG Allowance Revenue</t>
  </si>
  <si>
    <t>705451</t>
  </si>
  <si>
    <t>Reg Liability - OR Property Insurance Re</t>
  </si>
  <si>
    <t>705453</t>
  </si>
  <si>
    <t>Reg Liability - ID Property Insurance Re</t>
  </si>
  <si>
    <t>705455</t>
  </si>
  <si>
    <t>Reg Liability - WY Property Insurance Re</t>
  </si>
  <si>
    <t>705500</t>
  </si>
  <si>
    <t>Reg Liability - Powerdale Decommissionin</t>
  </si>
  <si>
    <t>705514</t>
  </si>
  <si>
    <t>Regulatory Liability - OR Deferred Exces</t>
  </si>
  <si>
    <t>705518</t>
  </si>
  <si>
    <t>Regulatory Liability - WA Deferred Exces</t>
  </si>
  <si>
    <t>705523</t>
  </si>
  <si>
    <t>Regulatory Liability - WA RECS in Rates</t>
  </si>
  <si>
    <t>705530</t>
  </si>
  <si>
    <t>Regulatory Liability - UT Solar Feed-in</t>
  </si>
  <si>
    <t>705536</t>
  </si>
  <si>
    <t>Regulatory Liability - CA GreenHouse Gas</t>
  </si>
  <si>
    <t>705600</t>
  </si>
  <si>
    <t>RegLiability - OR 2012 GRC Giveback</t>
  </si>
  <si>
    <t>715105</t>
  </si>
  <si>
    <t>MCI FOG Wire Lease</t>
  </si>
  <si>
    <t>715720</t>
  </si>
  <si>
    <t>190NW Power Act(BPA Regional Crs)-WA</t>
  </si>
  <si>
    <t>740100</t>
  </si>
  <si>
    <t>283Post Merger Debt Loss</t>
  </si>
  <si>
    <t>910905</t>
  </si>
  <si>
    <t>283PMI BCC Underground Mine Cost Deplet</t>
  </si>
  <si>
    <t>920110</t>
  </si>
  <si>
    <t>190PMIWYExtractionTax</t>
  </si>
  <si>
    <t>930100</t>
  </si>
  <si>
    <t>190OR BETC Credit</t>
  </si>
  <si>
    <t>9301001</t>
  </si>
  <si>
    <t>999991</t>
  </si>
  <si>
    <t>Deferred Income Tax Expense - State Tax</t>
  </si>
  <si>
    <t>07/2012..06/2013</t>
  </si>
  <si>
    <t>9/26/2013</t>
  </si>
  <si>
    <t>P33583</t>
  </si>
  <si>
    <t>9/26/2013 10:09:48</t>
  </si>
  <si>
    <t>8/28/2013 08:42:41</t>
  </si>
  <si>
    <t>Wyoming</t>
  </si>
  <si>
    <t>4101000 Total</t>
  </si>
  <si>
    <t>4111000 Total</t>
  </si>
  <si>
    <t>Grand 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</si>
</sst>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6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medium">
        <color indexed="64"/>
      </bottom>
      <diagonal/>
    </border>
  </borders>
  <cellStyleXfs count="39">
    <xf numFmtId="0" fontId="0" fillId="0" borderId="0"/>
    <xf numFmtId="4" fontId="2" fillId="2" borderId="1" applyNumberFormat="0" applyProtection="0">
      <alignment vertical="center"/>
    </xf>
    <xf numFmtId="4" fontId="3" fillId="3" borderId="1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top" indent="1"/>
    </xf>
    <xf numFmtId="4" fontId="2" fillId="4" borderId="1" applyNumberFormat="0" applyProtection="0"/>
    <xf numFmtId="4" fontId="4" fillId="5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2" fillId="14" borderId="2" applyNumberFormat="0" applyProtection="0">
      <alignment horizontal="left" vertical="center" indent="1"/>
    </xf>
    <xf numFmtId="4" fontId="4" fillId="15" borderId="0" applyNumberFormat="0" applyProtection="0">
      <alignment horizontal="left" indent="1"/>
    </xf>
    <xf numFmtId="4" fontId="5" fillId="16" borderId="0" applyNumberFormat="0" applyProtection="0">
      <alignment horizontal="left" vertical="center" indent="1"/>
    </xf>
    <xf numFmtId="4" fontId="4" fillId="17" borderId="1" applyNumberFormat="0" applyProtection="0">
      <alignment horizontal="right" vertical="center"/>
    </xf>
    <xf numFmtId="4" fontId="10" fillId="18" borderId="0" applyNumberFormat="0" applyProtection="0">
      <alignment horizontal="left" indent="1"/>
    </xf>
    <xf numFmtId="4" fontId="9" fillId="19" borderId="0" applyNumberFormat="0" applyProtection="0"/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4" borderId="1" applyNumberFormat="0" applyProtection="0">
      <alignment horizontal="left" vertical="center" indent="1"/>
    </xf>
    <xf numFmtId="0" fontId="1" fillId="4" borderId="1" applyNumberFormat="0" applyProtection="0">
      <alignment horizontal="left" vertical="top" indent="1"/>
    </xf>
    <xf numFmtId="0" fontId="1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top" indent="1"/>
    </xf>
    <xf numFmtId="0" fontId="1" fillId="21" borderId="1" applyNumberFormat="0" applyProtection="0">
      <alignment horizontal="left" vertical="center" indent="1"/>
    </xf>
    <xf numFmtId="0" fontId="1" fillId="21" borderId="1" applyNumberFormat="0" applyProtection="0">
      <alignment horizontal="left" vertical="top" indent="1"/>
    </xf>
    <xf numFmtId="4" fontId="4" fillId="22" borderId="1" applyNumberFormat="0" applyProtection="0">
      <alignment vertical="center"/>
    </xf>
    <xf numFmtId="4" fontId="6" fillId="22" borderId="1" applyNumberFormat="0" applyProtection="0">
      <alignment vertical="center"/>
    </xf>
    <xf numFmtId="4" fontId="4" fillId="22" borderId="1" applyNumberFormat="0" applyProtection="0">
      <alignment horizontal="left" vertical="center" indent="1"/>
    </xf>
    <xf numFmtId="0" fontId="4" fillId="22" borderId="1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6" fillId="15" borderId="1" applyNumberFormat="0" applyProtection="0">
      <alignment horizontal="right" vertical="center"/>
    </xf>
    <xf numFmtId="4" fontId="4" fillId="0" borderId="1" applyNumberFormat="0" applyProtection="0">
      <alignment horizontal="left" vertical="center" indent="1"/>
    </xf>
    <xf numFmtId="0" fontId="4" fillId="4" borderId="1" applyNumberFormat="0" applyProtection="0">
      <alignment horizontal="left" vertical="top"/>
    </xf>
    <xf numFmtId="4" fontId="15" fillId="23" borderId="0" applyNumberFormat="0" applyProtection="0">
      <alignment horizontal="left"/>
    </xf>
    <xf numFmtId="4" fontId="7" fillId="15" borderId="1" applyNumberFormat="0" applyProtection="0">
      <alignment horizontal="right" vertical="center"/>
    </xf>
  </cellStyleXfs>
  <cellXfs count="44">
    <xf numFmtId="0" fontId="0" fillId="0" borderId="0" xfId="0"/>
    <xf numFmtId="0" fontId="0" fillId="0" borderId="0" xfId="0" quotePrefix="1"/>
    <xf numFmtId="0" fontId="2" fillId="4" borderId="1" xfId="5" applyNumberFormat="1" applyProtection="1">
      <protection locked="0"/>
    </xf>
    <xf numFmtId="0" fontId="4" fillId="15" borderId="0" xfId="16" quotePrefix="1" applyNumberFormat="1" applyProtection="1">
      <alignment horizontal="left" indent="1"/>
      <protection locked="0"/>
    </xf>
    <xf numFmtId="0" fontId="2" fillId="4" borderId="1" xfId="5" quotePrefix="1" applyNumberFormat="1" applyProtection="1">
      <protection locked="0"/>
    </xf>
    <xf numFmtId="0" fontId="15" fillId="23" borderId="0" xfId="37" quotePrefix="1" applyNumberFormat="1" applyProtection="1">
      <alignment horizontal="left"/>
      <protection locked="0"/>
    </xf>
    <xf numFmtId="0" fontId="15" fillId="23" borderId="0" xfId="37" applyNumberFormat="1" applyProtection="1">
      <alignment horizontal="left"/>
      <protection locked="0"/>
    </xf>
    <xf numFmtId="0" fontId="9" fillId="19" borderId="0" xfId="20" applyNumberFormat="1" applyProtection="1">
      <protection locked="0"/>
    </xf>
    <xf numFmtId="0" fontId="10" fillId="18" borderId="0" xfId="19" quotePrefix="1" applyNumberFormat="1" applyProtection="1">
      <alignment horizontal="left" indent="1"/>
      <protection locked="0"/>
    </xf>
    <xf numFmtId="0" fontId="0" fillId="24" borderId="0" xfId="0" applyFill="1"/>
    <xf numFmtId="0" fontId="11" fillId="24" borderId="0" xfId="0" applyFont="1" applyFill="1"/>
    <xf numFmtId="0" fontId="13" fillId="24" borderId="0" xfId="0" applyFont="1" applyFill="1"/>
    <xf numFmtId="0" fontId="0" fillId="24" borderId="0" xfId="0" applyFill="1" applyAlignment="1">
      <alignment horizontal="left"/>
    </xf>
    <xf numFmtId="0" fontId="0" fillId="24" borderId="0" xfId="0" applyFill="1" applyBorder="1"/>
    <xf numFmtId="0" fontId="14" fillId="24" borderId="0" xfId="0" applyFont="1" applyFill="1"/>
    <xf numFmtId="0" fontId="0" fillId="24" borderId="3" xfId="0" quotePrefix="1" applyFill="1" applyBorder="1"/>
    <xf numFmtId="0" fontId="0" fillId="24" borderId="3" xfId="0" applyFill="1" applyBorder="1"/>
    <xf numFmtId="0" fontId="0" fillId="24" borderId="3" xfId="0" applyFill="1" applyBorder="1" applyAlignment="1">
      <alignment horizontal="left"/>
    </xf>
    <xf numFmtId="0" fontId="12" fillId="24" borderId="3" xfId="0" applyFont="1" applyFill="1" applyBorder="1" applyAlignment="1">
      <alignment horizontal="center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15" fillId="24" borderId="0" xfId="37" applyNumberFormat="1" applyFill="1" applyBorder="1" applyProtection="1">
      <alignment horizontal="left"/>
      <protection locked="0"/>
    </xf>
    <xf numFmtId="0" fontId="10" fillId="24" borderId="0" xfId="19" quotePrefix="1" applyNumberFormat="1" applyFill="1" applyBorder="1" applyProtection="1">
      <alignment horizontal="left" indent="1"/>
      <protection locked="0"/>
    </xf>
    <xf numFmtId="0" fontId="4" fillId="24" borderId="0" xfId="16" quotePrefix="1" applyNumberFormat="1" applyFill="1" applyBorder="1" applyProtection="1">
      <alignment horizontal="left" indent="1"/>
      <protection locked="0"/>
    </xf>
    <xf numFmtId="0" fontId="2" fillId="24" borderId="0" xfId="15" quotePrefix="1" applyNumberFormat="1" applyFill="1" applyBorder="1" applyProtection="1">
      <alignment horizontal="left" vertical="center" indent="1"/>
      <protection locked="0"/>
    </xf>
    <xf numFmtId="0" fontId="2" fillId="14" borderId="2" xfId="15" quotePrefix="1" applyNumberFormat="1" applyProtection="1">
      <alignment horizontal="left" vertical="center" indent="1"/>
      <protection locked="0"/>
    </xf>
    <xf numFmtId="0" fontId="4" fillId="0" borderId="1" xfId="35" quotePrefix="1" applyNumberFormat="1" applyProtection="1">
      <alignment horizontal="left" vertical="center" indent="1"/>
      <protection locked="0"/>
    </xf>
    <xf numFmtId="0" fontId="4" fillId="0" borderId="5" xfId="35" quotePrefix="1" applyNumberFormat="1" applyBorder="1" applyProtection="1">
      <alignment horizontal="left" vertical="center" indent="1"/>
      <protection locked="0"/>
    </xf>
    <xf numFmtId="0" fontId="2" fillId="0" borderId="4" xfId="35" quotePrefix="1" applyNumberFormat="1" applyFont="1" applyBorder="1" applyProtection="1">
      <alignment horizontal="left" vertical="center" indent="1"/>
      <protection locked="0"/>
    </xf>
    <xf numFmtId="0" fontId="2" fillId="0" borderId="6" xfId="35" quotePrefix="1" applyNumberFormat="1" applyFont="1" applyBorder="1" applyProtection="1">
      <alignment horizontal="left" vertical="center" indent="1"/>
      <protection locked="0"/>
    </xf>
    <xf numFmtId="164" fontId="0" fillId="24" borderId="0" xfId="0" applyNumberFormat="1" applyFill="1" applyBorder="1"/>
    <xf numFmtId="164" fontId="15" fillId="24" borderId="0" xfId="37" applyNumberFormat="1" applyFill="1" applyBorder="1" applyProtection="1">
      <alignment horizontal="left"/>
      <protection locked="0"/>
    </xf>
    <xf numFmtId="164" fontId="10" fillId="24" borderId="0" xfId="19" quotePrefix="1" applyNumberFormat="1" applyFill="1" applyBorder="1" applyProtection="1">
      <alignment horizontal="left" indent="1"/>
      <protection locked="0"/>
    </xf>
    <xf numFmtId="164" fontId="0" fillId="24" borderId="0" xfId="0" applyNumberFormat="1" applyFill="1"/>
    <xf numFmtId="164" fontId="4" fillId="24" borderId="0" xfId="16" quotePrefix="1" applyNumberFormat="1" applyFill="1" applyBorder="1" applyProtection="1">
      <alignment horizontal="left" indent="1"/>
      <protection locked="0"/>
    </xf>
    <xf numFmtId="164" fontId="0" fillId="0" borderId="0" xfId="0" quotePrefix="1" applyNumberFormat="1" applyProtection="1">
      <protection locked="0"/>
    </xf>
    <xf numFmtId="164" fontId="0" fillId="0" borderId="0" xfId="0" applyNumberFormat="1" applyProtection="1">
      <protection locked="0"/>
    </xf>
    <xf numFmtId="164" fontId="2" fillId="24" borderId="0" xfId="15" quotePrefix="1" applyNumberFormat="1" applyFill="1" applyBorder="1" applyProtection="1">
      <alignment horizontal="left" vertical="center" indent="1"/>
      <protection locked="0"/>
    </xf>
    <xf numFmtId="164" fontId="2" fillId="4" borderId="1" xfId="36" quotePrefix="1" applyNumberFormat="1" applyFont="1" applyProtection="1">
      <alignment horizontal="left" vertical="top"/>
      <protection locked="0"/>
    </xf>
    <xf numFmtId="164" fontId="4" fillId="0" borderId="1" xfId="33" applyNumberFormat="1" applyProtection="1">
      <alignment horizontal="right" vertical="center"/>
      <protection locked="0"/>
    </xf>
    <xf numFmtId="164" fontId="2" fillId="0" borderId="4" xfId="33" applyNumberFormat="1" applyFont="1" applyBorder="1" applyProtection="1">
      <alignment horizontal="right" vertical="center"/>
      <protection locked="0"/>
    </xf>
    <xf numFmtId="164" fontId="4" fillId="0" borderId="5" xfId="33" applyNumberFormat="1" applyBorder="1" applyProtection="1">
      <alignment horizontal="right" vertical="center"/>
      <protection locked="0"/>
    </xf>
    <xf numFmtId="164" fontId="2" fillId="0" borderId="6" xfId="33" applyNumberFormat="1" applyFont="1" applyBorder="1" applyProtection="1">
      <alignment horizontal="right" vertical="center"/>
      <protection locked="0"/>
    </xf>
    <xf numFmtId="164" fontId="0" fillId="0" borderId="0" xfId="0" applyNumberFormat="1"/>
  </cellXfs>
  <cellStyles count="39">
    <cellStyle name="Normal" xfId="0" builtinId="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resData" xfId="29"/>
    <cellStyle name="SAPBEXresDataEmph" xfId="30"/>
    <cellStyle name="SAPBEXresItem" xfId="31"/>
    <cellStyle name="SAPBEXresItemX" xfId="32"/>
    <cellStyle name="SAPBEXstdData" xfId="33"/>
    <cellStyle name="SAPBEXstdDataEmph" xfId="34"/>
    <cellStyle name="SAPBEXstdItem" xfId="35"/>
    <cellStyle name="SAPBEXstdItemX" xfId="36"/>
    <cellStyle name="SAPBEXtitle" xfId="37"/>
    <cellStyle name="SAPBEXundefined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7336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1466850</xdr:colOff>
      <xdr:row>2</xdr:row>
      <xdr:rowOff>514350</xdr:rowOff>
    </xdr:to>
    <xdr:pic>
      <xdr:nvPicPr>
        <xdr:cNvPr id="3" name="Picture 7" descr="Logo_P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26289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4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2857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3"/>
  <sheetViews>
    <sheetView workbookViewId="0">
      <selection activeCell="HW168" sqref="HW168:HY168"/>
    </sheetView>
  </sheetViews>
  <sheetFormatPr defaultRowHeight="12.75"/>
  <sheetData>
    <row r="1" spans="1:233">
      <c r="A1">
        <v>9</v>
      </c>
    </row>
    <row r="2" spans="1:233">
      <c r="A2">
        <v>1</v>
      </c>
      <c r="AE2">
        <v>9</v>
      </c>
      <c r="CM2">
        <v>14</v>
      </c>
      <c r="DG2">
        <v>30</v>
      </c>
      <c r="EA2">
        <v>14</v>
      </c>
      <c r="EU2">
        <v>0</v>
      </c>
      <c r="FY2">
        <v>8</v>
      </c>
      <c r="HW2">
        <v>30</v>
      </c>
    </row>
    <row r="3" spans="1:233">
      <c r="A3">
        <v>24</v>
      </c>
      <c r="AE3">
        <v>59</v>
      </c>
      <c r="CM3">
        <v>13</v>
      </c>
      <c r="DG3">
        <v>15</v>
      </c>
      <c r="EA3">
        <v>13</v>
      </c>
      <c r="EU3">
        <v>11</v>
      </c>
      <c r="FY3">
        <v>21</v>
      </c>
      <c r="HW3">
        <v>2</v>
      </c>
    </row>
    <row r="4" spans="1:233">
      <c r="B4">
        <v>0</v>
      </c>
      <c r="C4" t="s">
        <v>316</v>
      </c>
      <c r="D4" t="b">
        <v>1</v>
      </c>
      <c r="E4" t="b">
        <v>1</v>
      </c>
      <c r="F4" t="s">
        <v>0</v>
      </c>
      <c r="G4">
        <v>2</v>
      </c>
      <c r="H4">
        <v>5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4</v>
      </c>
      <c r="AF4" s="1" t="s">
        <v>317</v>
      </c>
      <c r="AG4" s="1" t="s">
        <v>318</v>
      </c>
      <c r="AH4" s="1" t="s">
        <v>1</v>
      </c>
      <c r="AI4" s="1" t="s">
        <v>4</v>
      </c>
      <c r="AJ4" s="1" t="s">
        <v>4</v>
      </c>
      <c r="AK4" s="1" t="s">
        <v>11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12</v>
      </c>
      <c r="AS4" s="1" t="s">
        <v>2</v>
      </c>
      <c r="AT4" s="1" t="s">
        <v>13</v>
      </c>
      <c r="AU4" s="1" t="s">
        <v>4</v>
      </c>
      <c r="AV4" s="1" t="s">
        <v>4</v>
      </c>
      <c r="AW4" s="1" t="s">
        <v>4</v>
      </c>
      <c r="AX4" s="1" t="s">
        <v>14</v>
      </c>
      <c r="AY4" s="1" t="s">
        <v>15</v>
      </c>
      <c r="AZ4" s="1" t="s">
        <v>317</v>
      </c>
      <c r="BA4" s="1" t="s">
        <v>16</v>
      </c>
      <c r="BB4" s="1" t="s">
        <v>4</v>
      </c>
      <c r="BC4" s="1" t="s">
        <v>4</v>
      </c>
      <c r="BD4" s="1" t="s">
        <v>17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14</v>
      </c>
      <c r="BK4" s="1" t="s">
        <v>18</v>
      </c>
      <c r="BL4" s="1" t="s">
        <v>4</v>
      </c>
      <c r="BM4" s="1" t="s">
        <v>5</v>
      </c>
      <c r="BN4" s="1" t="s">
        <v>4</v>
      </c>
      <c r="BO4" s="1" t="s">
        <v>4</v>
      </c>
      <c r="BP4" s="1" t="s">
        <v>4</v>
      </c>
      <c r="BQ4" s="1" t="s">
        <v>4</v>
      </c>
      <c r="BR4" s="1" t="s">
        <v>2</v>
      </c>
      <c r="BS4" s="1" t="s">
        <v>2</v>
      </c>
      <c r="BT4" s="1" t="s">
        <v>2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10</v>
      </c>
      <c r="BZ4" s="1" t="s">
        <v>4</v>
      </c>
      <c r="CA4" s="1" t="s">
        <v>5</v>
      </c>
      <c r="CB4" s="1" t="s">
        <v>319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18</v>
      </c>
      <c r="CJ4" s="1" t="s">
        <v>4</v>
      </c>
      <c r="CK4" s="1" t="s">
        <v>4</v>
      </c>
      <c r="CL4" s="1" t="s">
        <v>4</v>
      </c>
      <c r="CM4">
        <v>4</v>
      </c>
      <c r="CN4" s="1" t="s">
        <v>338</v>
      </c>
      <c r="CO4" s="1" t="s">
        <v>340</v>
      </c>
      <c r="CP4" s="1" t="s">
        <v>34</v>
      </c>
      <c r="CQ4" s="1" t="s">
        <v>11</v>
      </c>
      <c r="CR4" s="1" t="s">
        <v>4</v>
      </c>
      <c r="CS4" s="1" t="s">
        <v>7</v>
      </c>
      <c r="CT4" s="1" t="s">
        <v>4</v>
      </c>
      <c r="CU4" s="1" t="s">
        <v>35</v>
      </c>
      <c r="CV4" s="1" t="s">
        <v>1</v>
      </c>
      <c r="CW4" s="1" t="s">
        <v>4</v>
      </c>
      <c r="CX4" s="1" t="s">
        <v>4</v>
      </c>
      <c r="CY4" s="1" t="s">
        <v>4</v>
      </c>
      <c r="CZ4" s="1" t="s">
        <v>4</v>
      </c>
      <c r="DG4">
        <v>4</v>
      </c>
      <c r="DH4" s="1" t="s">
        <v>324</v>
      </c>
      <c r="DI4" s="1" t="s">
        <v>51</v>
      </c>
      <c r="DJ4" s="1" t="s">
        <v>52</v>
      </c>
      <c r="DK4" s="1" t="s">
        <v>18</v>
      </c>
      <c r="DL4" s="1" t="s">
        <v>1</v>
      </c>
      <c r="DM4" s="1" t="s">
        <v>10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18</v>
      </c>
      <c r="DU4" s="1" t="s">
        <v>4</v>
      </c>
      <c r="DV4" s="1" t="s">
        <v>4</v>
      </c>
      <c r="EA4">
        <v>4</v>
      </c>
      <c r="EB4" s="1" t="s">
        <v>343</v>
      </c>
      <c r="EC4" s="1" t="s">
        <v>121</v>
      </c>
      <c r="ED4" s="1" t="s">
        <v>122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13</v>
      </c>
      <c r="EJ4" s="1" t="s">
        <v>1</v>
      </c>
      <c r="EK4" s="1" t="s">
        <v>122</v>
      </c>
      <c r="EL4" s="1" t="s">
        <v>5</v>
      </c>
      <c r="EM4" s="1" t="s">
        <v>4</v>
      </c>
      <c r="EN4" s="1" t="s">
        <v>4</v>
      </c>
      <c r="FY4">
        <v>4</v>
      </c>
      <c r="FZ4" s="1" t="s">
        <v>363</v>
      </c>
      <c r="GA4" s="1" t="s">
        <v>2</v>
      </c>
      <c r="GB4" s="1" t="s">
        <v>7</v>
      </c>
      <c r="GC4" s="1" t="s">
        <v>4</v>
      </c>
      <c r="GD4" s="1" t="s">
        <v>4</v>
      </c>
      <c r="GE4" s="1" t="s">
        <v>4</v>
      </c>
      <c r="GF4" s="1" t="s">
        <v>4</v>
      </c>
      <c r="GG4" s="1" t="s">
        <v>4</v>
      </c>
      <c r="GH4" s="1" t="s">
        <v>4</v>
      </c>
      <c r="GI4" s="1" t="s">
        <v>4</v>
      </c>
      <c r="GJ4" s="1" t="s">
        <v>5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4</v>
      </c>
      <c r="GP4" s="1" t="s">
        <v>364</v>
      </c>
      <c r="GQ4" s="1" t="s">
        <v>4</v>
      </c>
      <c r="GR4" s="1" t="s">
        <v>4</v>
      </c>
      <c r="GS4" s="1" t="s">
        <v>324</v>
      </c>
      <c r="GT4" s="1" t="s">
        <v>4</v>
      </c>
      <c r="HW4">
        <v>4</v>
      </c>
      <c r="HX4" s="1" t="s">
        <v>93</v>
      </c>
      <c r="HY4" s="1" t="s">
        <v>4</v>
      </c>
    </row>
    <row r="5" spans="1:233">
      <c r="Z5" t="b">
        <v>0</v>
      </c>
      <c r="AE5">
        <v>4</v>
      </c>
      <c r="AF5" s="1" t="s">
        <v>320</v>
      </c>
      <c r="AG5" s="1" t="s">
        <v>20</v>
      </c>
      <c r="AH5" s="1" t="s">
        <v>1</v>
      </c>
      <c r="AI5" s="1" t="s">
        <v>4</v>
      </c>
      <c r="AJ5" s="1" t="s">
        <v>4</v>
      </c>
      <c r="AK5" s="1" t="s">
        <v>19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12</v>
      </c>
      <c r="AS5" s="1" t="s">
        <v>10</v>
      </c>
      <c r="AT5" s="1" t="s">
        <v>13</v>
      </c>
      <c r="AU5" s="1" t="s">
        <v>4</v>
      </c>
      <c r="AV5" s="1" t="s">
        <v>4</v>
      </c>
      <c r="AW5" s="1" t="s">
        <v>4</v>
      </c>
      <c r="AX5" s="1" t="s">
        <v>14</v>
      </c>
      <c r="AY5" s="1" t="s">
        <v>15</v>
      </c>
      <c r="AZ5" s="1" t="s">
        <v>320</v>
      </c>
      <c r="BA5" s="1" t="s">
        <v>16</v>
      </c>
      <c r="BB5" s="1" t="s">
        <v>4</v>
      </c>
      <c r="BC5" s="1" t="s">
        <v>4</v>
      </c>
      <c r="BD5" s="1" t="s">
        <v>17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14</v>
      </c>
      <c r="BK5" s="1" t="s">
        <v>18</v>
      </c>
      <c r="BL5" s="1" t="s">
        <v>4</v>
      </c>
      <c r="BM5" s="1" t="s">
        <v>5</v>
      </c>
      <c r="BN5" s="1" t="s">
        <v>4</v>
      </c>
      <c r="BO5" s="1" t="s">
        <v>4</v>
      </c>
      <c r="BP5" s="1" t="s">
        <v>4</v>
      </c>
      <c r="BQ5" s="1" t="s">
        <v>4</v>
      </c>
      <c r="BR5" s="1" t="s">
        <v>2</v>
      </c>
      <c r="BS5" s="1" t="s">
        <v>2</v>
      </c>
      <c r="BT5" s="1" t="s">
        <v>2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10</v>
      </c>
      <c r="BZ5" s="1" t="s">
        <v>4</v>
      </c>
      <c r="CA5" s="1" t="s">
        <v>5</v>
      </c>
      <c r="CB5" s="1" t="s">
        <v>321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18</v>
      </c>
      <c r="CJ5" s="1" t="s">
        <v>4</v>
      </c>
      <c r="CK5" s="1" t="s">
        <v>4</v>
      </c>
      <c r="CL5" s="1" t="s">
        <v>4</v>
      </c>
      <c r="CM5">
        <v>4</v>
      </c>
      <c r="CN5" s="1" t="s">
        <v>338</v>
      </c>
      <c r="CO5" s="1" t="s">
        <v>341</v>
      </c>
      <c r="CP5" s="1" t="s">
        <v>342</v>
      </c>
      <c r="CQ5" s="1" t="s">
        <v>19</v>
      </c>
      <c r="CR5" s="1" t="s">
        <v>1</v>
      </c>
      <c r="CS5" s="1" t="s">
        <v>192</v>
      </c>
      <c r="CT5" s="1" t="s">
        <v>4</v>
      </c>
      <c r="CU5" s="1" t="s">
        <v>35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4</v>
      </c>
      <c r="DH5" s="1" t="s">
        <v>324</v>
      </c>
      <c r="DI5" s="1" t="s">
        <v>53</v>
      </c>
      <c r="DJ5" s="1" t="s">
        <v>54</v>
      </c>
      <c r="DK5" s="1" t="s">
        <v>18</v>
      </c>
      <c r="DL5" s="1" t="s">
        <v>1</v>
      </c>
      <c r="DM5" s="1" t="s">
        <v>10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18</v>
      </c>
      <c r="DU5" s="1" t="s">
        <v>4</v>
      </c>
      <c r="DV5" s="1" t="s">
        <v>4</v>
      </c>
      <c r="EA5">
        <v>4</v>
      </c>
      <c r="EB5" s="1" t="s">
        <v>344</v>
      </c>
      <c r="EC5" s="1" t="s">
        <v>121</v>
      </c>
      <c r="ED5" s="1" t="s">
        <v>122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13</v>
      </c>
      <c r="EJ5" s="1" t="s">
        <v>1</v>
      </c>
      <c r="EK5" s="1" t="s">
        <v>193</v>
      </c>
      <c r="EL5" s="1" t="s">
        <v>5</v>
      </c>
      <c r="EM5" s="1" t="s">
        <v>4</v>
      </c>
      <c r="EN5" s="1" t="s">
        <v>4</v>
      </c>
      <c r="FY5">
        <v>4</v>
      </c>
      <c r="FZ5" s="1" t="s">
        <v>365</v>
      </c>
      <c r="GA5" s="1" t="s">
        <v>2</v>
      </c>
      <c r="GB5" s="1" t="s">
        <v>7</v>
      </c>
      <c r="GC5" s="1" t="s">
        <v>4</v>
      </c>
      <c r="GD5" s="1" t="s">
        <v>4</v>
      </c>
      <c r="GE5" s="1" t="s">
        <v>4</v>
      </c>
      <c r="GF5" s="1" t="s">
        <v>4</v>
      </c>
      <c r="GG5" s="1" t="s">
        <v>4</v>
      </c>
      <c r="GH5" s="1" t="s">
        <v>4</v>
      </c>
      <c r="GI5" s="1" t="s">
        <v>4</v>
      </c>
      <c r="GJ5" s="1" t="s">
        <v>5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4</v>
      </c>
      <c r="GP5" s="1" t="s">
        <v>364</v>
      </c>
      <c r="GQ5" s="1" t="s">
        <v>4</v>
      </c>
      <c r="GR5" s="1" t="s">
        <v>4</v>
      </c>
      <c r="GS5" s="1" t="s">
        <v>329</v>
      </c>
      <c r="GT5" s="1" t="s">
        <v>4</v>
      </c>
      <c r="HW5">
        <v>4</v>
      </c>
      <c r="HX5" s="1" t="s">
        <v>94</v>
      </c>
      <c r="HY5" s="1" t="s">
        <v>4</v>
      </c>
    </row>
    <row r="6" spans="1:233">
      <c r="Z6" t="b">
        <v>0</v>
      </c>
      <c r="AE6">
        <v>4</v>
      </c>
      <c r="AF6" s="1" t="s">
        <v>322</v>
      </c>
      <c r="AG6" s="1" t="s">
        <v>24</v>
      </c>
      <c r="AH6" s="1" t="s">
        <v>1</v>
      </c>
      <c r="AI6" s="1" t="s">
        <v>4</v>
      </c>
      <c r="AJ6" s="1" t="s">
        <v>4</v>
      </c>
      <c r="AK6" s="1" t="s">
        <v>21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12</v>
      </c>
      <c r="AS6" s="1" t="s">
        <v>2</v>
      </c>
      <c r="AT6" s="1" t="s">
        <v>13</v>
      </c>
      <c r="AU6" s="1" t="s">
        <v>4</v>
      </c>
      <c r="AV6" s="1" t="s">
        <v>4</v>
      </c>
      <c r="AW6" s="1" t="s">
        <v>4</v>
      </c>
      <c r="AX6" s="1" t="s">
        <v>14</v>
      </c>
      <c r="AY6" s="1" t="s">
        <v>15</v>
      </c>
      <c r="AZ6" s="1" t="s">
        <v>322</v>
      </c>
      <c r="BA6" s="1" t="s">
        <v>16</v>
      </c>
      <c r="BB6" s="1" t="s">
        <v>4</v>
      </c>
      <c r="BC6" s="1" t="s">
        <v>4</v>
      </c>
      <c r="BD6" s="1" t="s">
        <v>17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14</v>
      </c>
      <c r="BK6" s="1" t="s">
        <v>18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4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10</v>
      </c>
      <c r="BZ6" s="1" t="s">
        <v>4</v>
      </c>
      <c r="CA6" s="1" t="s">
        <v>5</v>
      </c>
      <c r="CB6" s="1" t="s">
        <v>323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18</v>
      </c>
      <c r="CJ6" s="1" t="s">
        <v>4</v>
      </c>
      <c r="CK6" s="1" t="s">
        <v>4</v>
      </c>
      <c r="CL6" s="1" t="s">
        <v>4</v>
      </c>
      <c r="CM6">
        <v>4</v>
      </c>
      <c r="CN6" s="1" t="s">
        <v>338</v>
      </c>
      <c r="CO6" s="1" t="s">
        <v>343</v>
      </c>
      <c r="CP6" s="1" t="s">
        <v>36</v>
      </c>
      <c r="CQ6" s="1" t="s">
        <v>21</v>
      </c>
      <c r="CR6" s="1" t="s">
        <v>4</v>
      </c>
      <c r="CS6" s="1" t="s">
        <v>7</v>
      </c>
      <c r="CT6" s="1" t="s">
        <v>4</v>
      </c>
      <c r="CU6" s="1" t="s">
        <v>35</v>
      </c>
      <c r="CV6" s="1" t="s">
        <v>1</v>
      </c>
      <c r="CW6" s="1" t="s">
        <v>4</v>
      </c>
      <c r="CX6" s="1" t="s">
        <v>4</v>
      </c>
      <c r="CY6" s="1" t="s">
        <v>4</v>
      </c>
      <c r="CZ6" s="1" t="s">
        <v>4</v>
      </c>
      <c r="DG6">
        <v>4</v>
      </c>
      <c r="DH6" s="1" t="s">
        <v>324</v>
      </c>
      <c r="DI6" s="1" t="s">
        <v>55</v>
      </c>
      <c r="DJ6" s="1" t="s">
        <v>56</v>
      </c>
      <c r="DK6" s="1" t="s">
        <v>18</v>
      </c>
      <c r="DL6" s="1" t="s">
        <v>1</v>
      </c>
      <c r="DM6" s="1" t="s">
        <v>10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18</v>
      </c>
      <c r="DU6" s="1" t="s">
        <v>4</v>
      </c>
      <c r="DV6" s="1" t="s">
        <v>4</v>
      </c>
      <c r="EA6">
        <v>4</v>
      </c>
      <c r="EB6" s="1" t="s">
        <v>345</v>
      </c>
      <c r="EC6" s="1" t="s">
        <v>121</v>
      </c>
      <c r="ED6" s="1" t="s">
        <v>122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13</v>
      </c>
      <c r="EJ6" s="1" t="s">
        <v>1</v>
      </c>
      <c r="EK6" s="1" t="s">
        <v>194</v>
      </c>
      <c r="EL6" s="1" t="s">
        <v>5</v>
      </c>
      <c r="EM6" s="1" t="s">
        <v>4</v>
      </c>
      <c r="EN6" s="1" t="s">
        <v>4</v>
      </c>
      <c r="FY6">
        <v>4</v>
      </c>
      <c r="FZ6" s="1" t="s">
        <v>366</v>
      </c>
      <c r="GA6" s="1" t="s">
        <v>2</v>
      </c>
      <c r="GB6" s="1" t="s">
        <v>367</v>
      </c>
      <c r="GC6" s="1" t="s">
        <v>3</v>
      </c>
      <c r="GD6" s="1" t="s">
        <v>6</v>
      </c>
      <c r="GE6" s="1" t="s">
        <v>368</v>
      </c>
      <c r="GF6" s="1" t="s">
        <v>369</v>
      </c>
      <c r="GG6" s="1" t="s">
        <v>4</v>
      </c>
      <c r="GH6" s="1" t="s">
        <v>4</v>
      </c>
      <c r="GI6" s="1" t="s">
        <v>370</v>
      </c>
      <c r="GJ6" s="1" t="s">
        <v>371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4</v>
      </c>
      <c r="GP6" s="1" t="s">
        <v>364</v>
      </c>
      <c r="GQ6" s="1" t="s">
        <v>4</v>
      </c>
      <c r="GR6" s="1" t="s">
        <v>4</v>
      </c>
      <c r="GS6" s="1" t="s">
        <v>372</v>
      </c>
      <c r="GT6" s="1" t="s">
        <v>4</v>
      </c>
      <c r="HW6">
        <v>4</v>
      </c>
      <c r="HX6" s="1" t="s">
        <v>96</v>
      </c>
      <c r="HY6" s="1" t="s">
        <v>4</v>
      </c>
    </row>
    <row r="7" spans="1:233">
      <c r="Z7" t="b">
        <v>0</v>
      </c>
      <c r="AE7">
        <v>4</v>
      </c>
      <c r="AF7" s="1" t="s">
        <v>324</v>
      </c>
      <c r="AG7" s="1" t="s">
        <v>22</v>
      </c>
      <c r="AH7" s="1" t="s">
        <v>1</v>
      </c>
      <c r="AI7" s="1" t="s">
        <v>4</v>
      </c>
      <c r="AJ7" s="1" t="s">
        <v>4</v>
      </c>
      <c r="AK7" s="1" t="s">
        <v>23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12</v>
      </c>
      <c r="AS7" s="1" t="s">
        <v>2</v>
      </c>
      <c r="AT7" s="1" t="s">
        <v>13</v>
      </c>
      <c r="AU7" s="1" t="s">
        <v>4</v>
      </c>
      <c r="AV7" s="1" t="s">
        <v>4</v>
      </c>
      <c r="AW7" s="1" t="s">
        <v>4</v>
      </c>
      <c r="AX7" s="1" t="s">
        <v>14</v>
      </c>
      <c r="AY7" s="1" t="s">
        <v>15</v>
      </c>
      <c r="AZ7" s="1" t="s">
        <v>324</v>
      </c>
      <c r="BA7" s="1" t="s">
        <v>16</v>
      </c>
      <c r="BB7" s="1" t="s">
        <v>4</v>
      </c>
      <c r="BC7" s="1" t="s">
        <v>4</v>
      </c>
      <c r="BD7" s="1" t="s">
        <v>17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14</v>
      </c>
      <c r="BK7" s="1" t="s">
        <v>18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4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10</v>
      </c>
      <c r="BZ7" s="1" t="s">
        <v>4</v>
      </c>
      <c r="CA7" s="1" t="s">
        <v>5</v>
      </c>
      <c r="CB7" s="1" t="s">
        <v>325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18</v>
      </c>
      <c r="CJ7" s="1" t="s">
        <v>4</v>
      </c>
      <c r="CK7" s="1" t="s">
        <v>4</v>
      </c>
      <c r="CL7" s="1" t="s">
        <v>4</v>
      </c>
      <c r="CM7">
        <v>4</v>
      </c>
      <c r="CN7" s="1" t="s">
        <v>338</v>
      </c>
      <c r="CO7" s="1" t="s">
        <v>344</v>
      </c>
      <c r="CP7" s="1" t="s">
        <v>37</v>
      </c>
      <c r="CQ7" s="1" t="s">
        <v>23</v>
      </c>
      <c r="CR7" s="1" t="s">
        <v>4</v>
      </c>
      <c r="CS7" s="1" t="s">
        <v>7</v>
      </c>
      <c r="CT7" s="1" t="s">
        <v>4</v>
      </c>
      <c r="CU7" s="1" t="s">
        <v>35</v>
      </c>
      <c r="CV7" s="1" t="s">
        <v>1</v>
      </c>
      <c r="CW7" s="1" t="s">
        <v>4</v>
      </c>
      <c r="CX7" s="1" t="s">
        <v>4</v>
      </c>
      <c r="CY7" s="1" t="s">
        <v>4</v>
      </c>
      <c r="CZ7" s="1" t="s">
        <v>4</v>
      </c>
      <c r="DG7">
        <v>4</v>
      </c>
      <c r="DH7" s="1" t="s">
        <v>324</v>
      </c>
      <c r="DI7" s="1" t="s">
        <v>57</v>
      </c>
      <c r="DJ7" s="1" t="s">
        <v>58</v>
      </c>
      <c r="DK7" s="1" t="s">
        <v>18</v>
      </c>
      <c r="DL7" s="1" t="s">
        <v>1</v>
      </c>
      <c r="DM7" s="1" t="s">
        <v>5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18</v>
      </c>
      <c r="DU7" s="1" t="s">
        <v>4</v>
      </c>
      <c r="DV7" s="1" t="s">
        <v>4</v>
      </c>
      <c r="EA7">
        <v>4</v>
      </c>
      <c r="EB7" s="1" t="s">
        <v>346</v>
      </c>
      <c r="EC7" s="1" t="s">
        <v>121</v>
      </c>
      <c r="ED7" s="1" t="s">
        <v>122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13</v>
      </c>
      <c r="EJ7" s="1" t="s">
        <v>1</v>
      </c>
      <c r="EK7" s="1" t="s">
        <v>95</v>
      </c>
      <c r="EL7" s="1" t="s">
        <v>5</v>
      </c>
      <c r="EM7" s="1" t="s">
        <v>4</v>
      </c>
      <c r="EN7" s="1" t="s">
        <v>4</v>
      </c>
      <c r="FY7">
        <v>4</v>
      </c>
      <c r="FZ7" s="1" t="s">
        <v>373</v>
      </c>
      <c r="GA7" s="1" t="s">
        <v>2</v>
      </c>
      <c r="GB7" s="1" t="s">
        <v>367</v>
      </c>
      <c r="GC7" s="1" t="s">
        <v>3</v>
      </c>
      <c r="GD7" s="1" t="s">
        <v>6</v>
      </c>
      <c r="GE7" s="1" t="s">
        <v>169</v>
      </c>
      <c r="GF7" s="1" t="s">
        <v>122</v>
      </c>
      <c r="GG7" s="1" t="s">
        <v>4</v>
      </c>
      <c r="GH7" s="1" t="s">
        <v>4</v>
      </c>
      <c r="GI7" s="1" t="s">
        <v>374</v>
      </c>
      <c r="GJ7" s="1" t="s">
        <v>371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4</v>
      </c>
      <c r="GP7" s="1" t="s">
        <v>364</v>
      </c>
      <c r="GQ7" s="1" t="s">
        <v>4</v>
      </c>
      <c r="GR7" s="1" t="s">
        <v>4</v>
      </c>
      <c r="GS7" s="1" t="s">
        <v>375</v>
      </c>
      <c r="GT7" s="1" t="s">
        <v>4</v>
      </c>
      <c r="HW7">
        <v>4</v>
      </c>
      <c r="HX7" s="1" t="s">
        <v>97</v>
      </c>
      <c r="HY7" s="1" t="s">
        <v>2</v>
      </c>
    </row>
    <row r="8" spans="1:233">
      <c r="Z8" t="b">
        <v>0</v>
      </c>
      <c r="AE8">
        <v>4</v>
      </c>
      <c r="AF8" s="1" t="s">
        <v>326</v>
      </c>
      <c r="AG8" s="1" t="s">
        <v>327</v>
      </c>
      <c r="AH8" s="1" t="s">
        <v>1</v>
      </c>
      <c r="AI8" s="1" t="s">
        <v>4</v>
      </c>
      <c r="AJ8" s="1" t="s">
        <v>4</v>
      </c>
      <c r="AK8" s="1" t="s">
        <v>25</v>
      </c>
      <c r="AL8" s="1" t="s">
        <v>4</v>
      </c>
      <c r="AM8" s="1" t="s">
        <v>145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12</v>
      </c>
      <c r="AS8" s="1" t="s">
        <v>10</v>
      </c>
      <c r="AT8" s="1" t="s">
        <v>13</v>
      </c>
      <c r="AU8" s="1" t="s">
        <v>4</v>
      </c>
      <c r="AV8" s="1" t="s">
        <v>4</v>
      </c>
      <c r="AW8" s="1" t="s">
        <v>4</v>
      </c>
      <c r="AX8" s="1" t="s">
        <v>14</v>
      </c>
      <c r="AY8" s="1" t="s">
        <v>15</v>
      </c>
      <c r="AZ8" s="1" t="s">
        <v>326</v>
      </c>
      <c r="BA8" s="1" t="s">
        <v>16</v>
      </c>
      <c r="BB8" s="1" t="s">
        <v>4</v>
      </c>
      <c r="BC8" s="1" t="s">
        <v>4</v>
      </c>
      <c r="BD8" s="1" t="s">
        <v>17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14</v>
      </c>
      <c r="BK8" s="1" t="s">
        <v>18</v>
      </c>
      <c r="BL8" s="1" t="s">
        <v>4</v>
      </c>
      <c r="BM8" s="1" t="s">
        <v>5</v>
      </c>
      <c r="BN8" s="1" t="s">
        <v>4</v>
      </c>
      <c r="BO8" s="1" t="s">
        <v>2</v>
      </c>
      <c r="BP8" s="1" t="s">
        <v>4</v>
      </c>
      <c r="BQ8" s="1" t="s">
        <v>4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10</v>
      </c>
      <c r="BZ8" s="1" t="s">
        <v>4</v>
      </c>
      <c r="CA8" s="1" t="s">
        <v>5</v>
      </c>
      <c r="CB8" s="1" t="s">
        <v>328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18</v>
      </c>
      <c r="CJ8" s="1" t="s">
        <v>4</v>
      </c>
      <c r="CK8" s="1" t="s">
        <v>4</v>
      </c>
      <c r="CL8" s="1" t="s">
        <v>4</v>
      </c>
      <c r="CM8">
        <v>4</v>
      </c>
      <c r="CN8" s="1" t="s">
        <v>338</v>
      </c>
      <c r="CO8" s="1" t="s">
        <v>345</v>
      </c>
      <c r="CP8" s="1" t="s">
        <v>38</v>
      </c>
      <c r="CQ8" s="1" t="s">
        <v>25</v>
      </c>
      <c r="CR8" s="1" t="s">
        <v>4</v>
      </c>
      <c r="CS8" s="1" t="s">
        <v>7</v>
      </c>
      <c r="CT8" s="1" t="s">
        <v>4</v>
      </c>
      <c r="CU8" s="1" t="s">
        <v>35</v>
      </c>
      <c r="CV8" s="1" t="s">
        <v>1</v>
      </c>
      <c r="CW8" s="1" t="s">
        <v>4</v>
      </c>
      <c r="CX8" s="1" t="s">
        <v>4</v>
      </c>
      <c r="CY8" s="1" t="s">
        <v>4</v>
      </c>
      <c r="CZ8" s="1" t="s">
        <v>4</v>
      </c>
      <c r="DG8">
        <v>4</v>
      </c>
      <c r="DH8" s="1" t="s">
        <v>324</v>
      </c>
      <c r="DI8" s="1" t="s">
        <v>59</v>
      </c>
      <c r="DJ8" s="1" t="s">
        <v>60</v>
      </c>
      <c r="DK8" s="1" t="s">
        <v>18</v>
      </c>
      <c r="DL8" s="1" t="s">
        <v>1</v>
      </c>
      <c r="DM8" s="1" t="s">
        <v>5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18</v>
      </c>
      <c r="DU8" s="1" t="s">
        <v>4</v>
      </c>
      <c r="DV8" s="1" t="s">
        <v>4</v>
      </c>
      <c r="EA8">
        <v>4</v>
      </c>
      <c r="EB8" s="1" t="s">
        <v>347</v>
      </c>
      <c r="EC8" s="1" t="s">
        <v>121</v>
      </c>
      <c r="ED8" s="1" t="s">
        <v>122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13</v>
      </c>
      <c r="EJ8" s="1" t="s">
        <v>1</v>
      </c>
      <c r="EK8" s="1" t="s">
        <v>216</v>
      </c>
      <c r="EL8" s="1" t="s">
        <v>5</v>
      </c>
      <c r="EM8" s="1" t="s">
        <v>4</v>
      </c>
      <c r="EN8" s="1" t="s">
        <v>4</v>
      </c>
      <c r="FY8">
        <v>4</v>
      </c>
      <c r="FZ8" s="1" t="s">
        <v>376</v>
      </c>
      <c r="GA8" s="1" t="s">
        <v>2</v>
      </c>
      <c r="GB8" s="1" t="s">
        <v>367</v>
      </c>
      <c r="GC8" s="1" t="s">
        <v>3</v>
      </c>
      <c r="GD8" s="1" t="s">
        <v>6</v>
      </c>
      <c r="GE8" s="1" t="s">
        <v>8</v>
      </c>
      <c r="GF8" s="1" t="s">
        <v>2</v>
      </c>
      <c r="GG8" s="1" t="s">
        <v>4</v>
      </c>
      <c r="GH8" s="1" t="s">
        <v>4</v>
      </c>
      <c r="GI8" s="1" t="s">
        <v>9</v>
      </c>
      <c r="GJ8" s="1" t="s">
        <v>371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4</v>
      </c>
      <c r="GP8" s="1" t="s">
        <v>364</v>
      </c>
      <c r="GQ8" s="1" t="s">
        <v>4</v>
      </c>
      <c r="GR8" s="1" t="s">
        <v>4</v>
      </c>
      <c r="GS8" s="1" t="s">
        <v>377</v>
      </c>
      <c r="GT8" s="1" t="s">
        <v>4</v>
      </c>
      <c r="HW8">
        <v>4</v>
      </c>
      <c r="HX8" s="1" t="s">
        <v>98</v>
      </c>
      <c r="HY8" s="1" t="s">
        <v>4</v>
      </c>
    </row>
    <row r="9" spans="1:233">
      <c r="AE9">
        <v>4</v>
      </c>
      <c r="AF9" s="1" t="s">
        <v>338</v>
      </c>
      <c r="AG9" s="1" t="s">
        <v>339</v>
      </c>
      <c r="AH9" s="1" t="s">
        <v>4</v>
      </c>
      <c r="AI9" s="1" t="s">
        <v>1</v>
      </c>
      <c r="AJ9" s="1" t="s">
        <v>1</v>
      </c>
      <c r="AK9" s="1" t="s">
        <v>11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12</v>
      </c>
      <c r="AS9" s="1" t="s">
        <v>4</v>
      </c>
      <c r="AT9" s="1" t="s">
        <v>13</v>
      </c>
      <c r="AU9" s="1" t="s">
        <v>4</v>
      </c>
      <c r="AV9" s="1" t="s">
        <v>4</v>
      </c>
      <c r="AW9" s="1" t="s">
        <v>4</v>
      </c>
      <c r="AX9" s="1" t="s">
        <v>4</v>
      </c>
      <c r="AY9" s="1" t="s">
        <v>15</v>
      </c>
      <c r="AZ9" s="1" t="s">
        <v>338</v>
      </c>
      <c r="BA9" s="1" t="s">
        <v>16</v>
      </c>
      <c r="BB9" s="1" t="s">
        <v>4</v>
      </c>
      <c r="BC9" s="1" t="s">
        <v>4</v>
      </c>
      <c r="BD9" s="1" t="s">
        <v>4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14</v>
      </c>
      <c r="BK9" s="1" t="s">
        <v>18</v>
      </c>
      <c r="BL9" s="1" t="s">
        <v>1</v>
      </c>
      <c r="BM9" s="1" t="s">
        <v>5</v>
      </c>
      <c r="BN9" s="1" t="s">
        <v>4</v>
      </c>
      <c r="BO9" s="1" t="s">
        <v>4</v>
      </c>
      <c r="BP9" s="1" t="s">
        <v>4</v>
      </c>
      <c r="BQ9" s="1" t="s">
        <v>4</v>
      </c>
      <c r="BR9" s="1" t="s">
        <v>5</v>
      </c>
      <c r="BS9" s="1" t="s">
        <v>5</v>
      </c>
      <c r="BT9" s="1" t="s">
        <v>5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4</v>
      </c>
      <c r="BZ9" s="1" t="s">
        <v>4</v>
      </c>
      <c r="CA9" s="1" t="s">
        <v>4</v>
      </c>
      <c r="CB9" s="1" t="s">
        <v>338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18</v>
      </c>
      <c r="CJ9" s="1" t="s">
        <v>4</v>
      </c>
      <c r="CK9" s="1" t="s">
        <v>4</v>
      </c>
      <c r="CL9" s="1" t="s">
        <v>4</v>
      </c>
      <c r="CM9">
        <v>4</v>
      </c>
      <c r="CN9" s="1" t="s">
        <v>338</v>
      </c>
      <c r="CO9" s="1" t="s">
        <v>346</v>
      </c>
      <c r="CP9" s="1" t="s">
        <v>39</v>
      </c>
      <c r="CQ9" s="1" t="s">
        <v>26</v>
      </c>
      <c r="CR9" s="1" t="s">
        <v>4</v>
      </c>
      <c r="CS9" s="1" t="s">
        <v>7</v>
      </c>
      <c r="CT9" s="1" t="s">
        <v>4</v>
      </c>
      <c r="CU9" s="1" t="s">
        <v>35</v>
      </c>
      <c r="CV9" s="1" t="s">
        <v>1</v>
      </c>
      <c r="CW9" s="1" t="s">
        <v>4</v>
      </c>
      <c r="CX9" s="1" t="s">
        <v>4</v>
      </c>
      <c r="CY9" s="1" t="s">
        <v>4</v>
      </c>
      <c r="CZ9" s="1" t="s">
        <v>4</v>
      </c>
      <c r="DG9">
        <v>4</v>
      </c>
      <c r="DH9" s="1" t="s">
        <v>324</v>
      </c>
      <c r="DI9" s="1" t="s">
        <v>61</v>
      </c>
      <c r="DJ9" s="1" t="s">
        <v>62</v>
      </c>
      <c r="DK9" s="1" t="s">
        <v>18</v>
      </c>
      <c r="DL9" s="1" t="s">
        <v>1</v>
      </c>
      <c r="DM9" s="1" t="s">
        <v>10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18</v>
      </c>
      <c r="DU9" s="1" t="s">
        <v>4</v>
      </c>
      <c r="DV9" s="1" t="s">
        <v>4</v>
      </c>
      <c r="EA9">
        <v>4</v>
      </c>
      <c r="EB9" s="1" t="s">
        <v>348</v>
      </c>
      <c r="EC9" s="1" t="s">
        <v>121</v>
      </c>
      <c r="ED9" s="1" t="s">
        <v>122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13</v>
      </c>
      <c r="EJ9" s="1" t="s">
        <v>1</v>
      </c>
      <c r="EK9" s="1" t="s">
        <v>217</v>
      </c>
      <c r="EL9" s="1" t="s">
        <v>5</v>
      </c>
      <c r="EM9" s="1" t="s">
        <v>4</v>
      </c>
      <c r="EN9" s="1" t="s">
        <v>4</v>
      </c>
      <c r="FY9">
        <v>4</v>
      </c>
      <c r="FZ9" s="1" t="s">
        <v>378</v>
      </c>
      <c r="GA9" s="1" t="s">
        <v>2</v>
      </c>
      <c r="GB9" s="1" t="s">
        <v>7</v>
      </c>
      <c r="GC9" s="1" t="s">
        <v>379</v>
      </c>
      <c r="GD9" s="1" t="s">
        <v>6</v>
      </c>
      <c r="GE9" s="1" t="s">
        <v>380</v>
      </c>
      <c r="GF9" s="1" t="s">
        <v>380</v>
      </c>
      <c r="GG9" s="1" t="s">
        <v>4</v>
      </c>
      <c r="GH9" s="1" t="s">
        <v>4</v>
      </c>
      <c r="GI9" s="1" t="s">
        <v>4</v>
      </c>
      <c r="GJ9" s="1" t="s">
        <v>371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4</v>
      </c>
      <c r="GP9" s="1" t="s">
        <v>364</v>
      </c>
      <c r="GQ9" s="1" t="s">
        <v>4</v>
      </c>
      <c r="GR9" s="1" t="s">
        <v>4</v>
      </c>
      <c r="GS9" s="1" t="s">
        <v>334</v>
      </c>
      <c r="GT9" s="1" t="s">
        <v>4</v>
      </c>
      <c r="HW9">
        <v>4</v>
      </c>
      <c r="HX9" s="1" t="s">
        <v>99</v>
      </c>
      <c r="HY9" s="1" t="s">
        <v>122</v>
      </c>
    </row>
    <row r="10" spans="1:233">
      <c r="AE10">
        <v>4</v>
      </c>
      <c r="AF10" s="1" t="s">
        <v>329</v>
      </c>
      <c r="AG10" s="1" t="s">
        <v>65</v>
      </c>
      <c r="AH10" s="1" t="s">
        <v>1</v>
      </c>
      <c r="AI10" s="1" t="s">
        <v>4</v>
      </c>
      <c r="AJ10" s="1" t="s">
        <v>31</v>
      </c>
      <c r="AK10" s="1" t="s">
        <v>11</v>
      </c>
      <c r="AL10" s="1" t="s">
        <v>4</v>
      </c>
      <c r="AM10" s="1" t="s">
        <v>4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12</v>
      </c>
      <c r="AS10" s="1" t="s">
        <v>10</v>
      </c>
      <c r="AT10" s="1" t="s">
        <v>13</v>
      </c>
      <c r="AU10" s="1" t="s">
        <v>4</v>
      </c>
      <c r="AV10" s="1" t="s">
        <v>4</v>
      </c>
      <c r="AW10" s="1" t="s">
        <v>4</v>
      </c>
      <c r="AX10" s="1" t="s">
        <v>14</v>
      </c>
      <c r="AY10" s="1" t="s">
        <v>15</v>
      </c>
      <c r="AZ10" s="1" t="s">
        <v>329</v>
      </c>
      <c r="BA10" s="1" t="s">
        <v>16</v>
      </c>
      <c r="BB10" s="1" t="s">
        <v>4</v>
      </c>
      <c r="BC10" s="1" t="s">
        <v>4</v>
      </c>
      <c r="BD10" s="1" t="s">
        <v>17</v>
      </c>
      <c r="BE10" s="1" t="s">
        <v>4</v>
      </c>
      <c r="BF10" s="1" t="s">
        <v>4</v>
      </c>
      <c r="BG10" s="1" t="s">
        <v>4</v>
      </c>
      <c r="BH10" s="1" t="s">
        <v>4</v>
      </c>
      <c r="BI10" s="1" t="s">
        <v>4</v>
      </c>
      <c r="BJ10" s="1" t="s">
        <v>14</v>
      </c>
      <c r="BK10" s="1" t="s">
        <v>18</v>
      </c>
      <c r="BL10" s="1" t="s">
        <v>4</v>
      </c>
      <c r="BM10" s="1" t="s">
        <v>5</v>
      </c>
      <c r="BN10" s="1" t="s">
        <v>4</v>
      </c>
      <c r="BO10" s="1" t="s">
        <v>4</v>
      </c>
      <c r="BP10" s="1" t="s">
        <v>4</v>
      </c>
      <c r="BQ10" s="1" t="s">
        <v>4</v>
      </c>
      <c r="BR10" s="1" t="s">
        <v>2</v>
      </c>
      <c r="BS10" s="1" t="s">
        <v>2</v>
      </c>
      <c r="BT10" s="1" t="s">
        <v>2</v>
      </c>
      <c r="BU10" s="1" t="s">
        <v>33</v>
      </c>
      <c r="BV10" s="1" t="s">
        <v>5</v>
      </c>
      <c r="BW10" s="1" t="s">
        <v>4</v>
      </c>
      <c r="BX10" s="1" t="s">
        <v>4</v>
      </c>
      <c r="BY10" s="1" t="s">
        <v>10</v>
      </c>
      <c r="BZ10" s="1" t="s">
        <v>4</v>
      </c>
      <c r="CA10" s="1" t="s">
        <v>5</v>
      </c>
      <c r="CB10" s="1" t="s">
        <v>330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18</v>
      </c>
      <c r="CJ10" s="1" t="s">
        <v>4</v>
      </c>
      <c r="CK10" s="1" t="s">
        <v>4</v>
      </c>
      <c r="CL10" s="1" t="s">
        <v>4</v>
      </c>
      <c r="CM10">
        <v>4</v>
      </c>
      <c r="CN10" s="1" t="s">
        <v>338</v>
      </c>
      <c r="CO10" s="1" t="s">
        <v>347</v>
      </c>
      <c r="CP10" s="1" t="s">
        <v>40</v>
      </c>
      <c r="CQ10" s="1" t="s">
        <v>27</v>
      </c>
      <c r="CR10" s="1" t="s">
        <v>4</v>
      </c>
      <c r="CS10" s="1" t="s">
        <v>7</v>
      </c>
      <c r="CT10" s="1" t="s">
        <v>4</v>
      </c>
      <c r="CU10" s="1" t="s">
        <v>35</v>
      </c>
      <c r="CV10" s="1" t="s">
        <v>1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4</v>
      </c>
      <c r="DH10" s="1" t="s">
        <v>324</v>
      </c>
      <c r="DI10" s="1" t="s">
        <v>63</v>
      </c>
      <c r="DJ10" s="1" t="s">
        <v>64</v>
      </c>
      <c r="DK10" s="1" t="s">
        <v>18</v>
      </c>
      <c r="DL10" s="1" t="s">
        <v>1</v>
      </c>
      <c r="DM10" s="1" t="s">
        <v>10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18</v>
      </c>
      <c r="DU10" s="1" t="s">
        <v>4</v>
      </c>
      <c r="DV10" s="1" t="s">
        <v>4</v>
      </c>
      <c r="EA10">
        <v>4</v>
      </c>
      <c r="EB10" s="1" t="s">
        <v>349</v>
      </c>
      <c r="EC10" s="1" t="s">
        <v>121</v>
      </c>
      <c r="ED10" s="1" t="s">
        <v>122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13</v>
      </c>
      <c r="EJ10" s="1" t="s">
        <v>1</v>
      </c>
      <c r="EK10" s="1" t="s">
        <v>195</v>
      </c>
      <c r="EL10" s="1" t="s">
        <v>5</v>
      </c>
      <c r="EM10" s="1" t="s">
        <v>4</v>
      </c>
      <c r="EN10" s="1" t="s">
        <v>4</v>
      </c>
      <c r="FY10">
        <v>4</v>
      </c>
      <c r="FZ10" s="1" t="s">
        <v>381</v>
      </c>
      <c r="GA10" s="1" t="s">
        <v>2</v>
      </c>
      <c r="GB10" s="1" t="s">
        <v>7</v>
      </c>
      <c r="GC10" s="1" t="s">
        <v>4</v>
      </c>
      <c r="GD10" s="1" t="s">
        <v>4</v>
      </c>
      <c r="GE10" s="1" t="s">
        <v>4</v>
      </c>
      <c r="GF10" s="1" t="s">
        <v>4</v>
      </c>
      <c r="GG10" s="1" t="s">
        <v>4</v>
      </c>
      <c r="GH10" s="1" t="s">
        <v>4</v>
      </c>
      <c r="GI10" s="1" t="s">
        <v>4</v>
      </c>
      <c r="GJ10" s="1" t="s">
        <v>5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4</v>
      </c>
      <c r="GP10" s="1" t="s">
        <v>364</v>
      </c>
      <c r="GQ10" s="1" t="s">
        <v>4</v>
      </c>
      <c r="GR10" s="1" t="s">
        <v>4</v>
      </c>
      <c r="GS10" s="1" t="s">
        <v>326</v>
      </c>
      <c r="GT10" s="1" t="s">
        <v>4</v>
      </c>
      <c r="HW10">
        <v>4</v>
      </c>
      <c r="HX10" s="1" t="s">
        <v>100</v>
      </c>
      <c r="HY10" s="1" t="s">
        <v>4</v>
      </c>
    </row>
    <row r="11" spans="1:233">
      <c r="AE11">
        <v>4</v>
      </c>
      <c r="AF11" s="1" t="s">
        <v>331</v>
      </c>
      <c r="AG11" s="1" t="s">
        <v>332</v>
      </c>
      <c r="AH11" s="1" t="s">
        <v>1</v>
      </c>
      <c r="AI11" s="1" t="s">
        <v>4</v>
      </c>
      <c r="AJ11" s="1" t="s">
        <v>31</v>
      </c>
      <c r="AK11" s="1" t="s">
        <v>19</v>
      </c>
      <c r="AL11" s="1" t="s">
        <v>4</v>
      </c>
      <c r="AM11" s="1" t="s">
        <v>4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12</v>
      </c>
      <c r="AS11" s="1" t="s">
        <v>5</v>
      </c>
      <c r="AT11" s="1" t="s">
        <v>13</v>
      </c>
      <c r="AU11" s="1" t="s">
        <v>4</v>
      </c>
      <c r="AV11" s="1" t="s">
        <v>4</v>
      </c>
      <c r="AW11" s="1" t="s">
        <v>4</v>
      </c>
      <c r="AX11" s="1" t="s">
        <v>14</v>
      </c>
      <c r="AY11" s="1" t="s">
        <v>15</v>
      </c>
      <c r="AZ11" s="1" t="s">
        <v>331</v>
      </c>
      <c r="BA11" s="1" t="s">
        <v>16</v>
      </c>
      <c r="BB11" s="1" t="s">
        <v>4</v>
      </c>
      <c r="BC11" s="1" t="s">
        <v>4</v>
      </c>
      <c r="BD11" s="1" t="s">
        <v>17</v>
      </c>
      <c r="BE11" s="1" t="s">
        <v>4</v>
      </c>
      <c r="BF11" s="1" t="s">
        <v>4</v>
      </c>
      <c r="BG11" s="1" t="s">
        <v>4</v>
      </c>
      <c r="BH11" s="1" t="s">
        <v>4</v>
      </c>
      <c r="BI11" s="1" t="s">
        <v>4</v>
      </c>
      <c r="BJ11" s="1" t="s">
        <v>14</v>
      </c>
      <c r="BK11" s="1" t="s">
        <v>18</v>
      </c>
      <c r="BL11" s="1" t="s">
        <v>4</v>
      </c>
      <c r="BM11" s="1" t="s">
        <v>5</v>
      </c>
      <c r="BN11" s="1" t="s">
        <v>4</v>
      </c>
      <c r="BO11" s="1" t="s">
        <v>4</v>
      </c>
      <c r="BP11" s="1" t="s">
        <v>4</v>
      </c>
      <c r="BQ11" s="1" t="s">
        <v>4</v>
      </c>
      <c r="BR11" s="1" t="s">
        <v>2</v>
      </c>
      <c r="BS11" s="1" t="s">
        <v>2</v>
      </c>
      <c r="BT11" s="1" t="s">
        <v>2</v>
      </c>
      <c r="BU11" s="1" t="s">
        <v>266</v>
      </c>
      <c r="BV11" s="1" t="s">
        <v>5</v>
      </c>
      <c r="BW11" s="1" t="s">
        <v>4</v>
      </c>
      <c r="BX11" s="1" t="s">
        <v>4</v>
      </c>
      <c r="BY11" s="1" t="s">
        <v>10</v>
      </c>
      <c r="BZ11" s="1" t="s">
        <v>4</v>
      </c>
      <c r="CA11" s="1" t="s">
        <v>5</v>
      </c>
      <c r="CB11" s="1" t="s">
        <v>333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18</v>
      </c>
      <c r="CJ11" s="1" t="s">
        <v>4</v>
      </c>
      <c r="CK11" s="1" t="s">
        <v>4</v>
      </c>
      <c r="CL11" s="1" t="s">
        <v>4</v>
      </c>
      <c r="CM11">
        <v>4</v>
      </c>
      <c r="CN11" s="1" t="s">
        <v>338</v>
      </c>
      <c r="CO11" s="1" t="s">
        <v>348</v>
      </c>
      <c r="CP11" s="1" t="s">
        <v>41</v>
      </c>
      <c r="CQ11" s="1" t="s">
        <v>29</v>
      </c>
      <c r="CR11" s="1" t="s">
        <v>4</v>
      </c>
      <c r="CS11" s="1" t="s">
        <v>7</v>
      </c>
      <c r="CT11" s="1" t="s">
        <v>4</v>
      </c>
      <c r="CU11" s="1" t="s">
        <v>35</v>
      </c>
      <c r="CV11" s="1" t="s">
        <v>1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4</v>
      </c>
      <c r="DH11" s="1" t="s">
        <v>329</v>
      </c>
      <c r="DI11" s="1" t="s">
        <v>80</v>
      </c>
      <c r="DJ11" s="1" t="s">
        <v>81</v>
      </c>
      <c r="DK11" s="1" t="s">
        <v>18</v>
      </c>
      <c r="DL11" s="1" t="s">
        <v>1</v>
      </c>
      <c r="DM11" s="1" t="s">
        <v>10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18</v>
      </c>
      <c r="DU11" s="1" t="s">
        <v>4</v>
      </c>
      <c r="DV11" s="1" t="s">
        <v>4</v>
      </c>
      <c r="EA11">
        <v>4</v>
      </c>
      <c r="EB11" s="1" t="s">
        <v>350</v>
      </c>
      <c r="EC11" s="1" t="s">
        <v>121</v>
      </c>
      <c r="ED11" s="1" t="s">
        <v>122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13</v>
      </c>
      <c r="EJ11" s="1" t="s">
        <v>1</v>
      </c>
      <c r="EK11" s="1" t="s">
        <v>177</v>
      </c>
      <c r="EL11" s="1" t="s">
        <v>5</v>
      </c>
      <c r="EM11" s="1" t="s">
        <v>4</v>
      </c>
      <c r="EN11" s="1" t="s">
        <v>4</v>
      </c>
      <c r="FY11">
        <v>4</v>
      </c>
      <c r="FZ11" s="1" t="s">
        <v>382</v>
      </c>
      <c r="GA11" s="1" t="s">
        <v>2</v>
      </c>
      <c r="GB11" s="1" t="s">
        <v>3</v>
      </c>
      <c r="GC11" s="1" t="s">
        <v>3</v>
      </c>
      <c r="GD11" s="1" t="s">
        <v>383</v>
      </c>
      <c r="GE11" s="1" t="s">
        <v>384</v>
      </c>
      <c r="GF11" s="1" t="s">
        <v>385</v>
      </c>
      <c r="GG11" s="1" t="s">
        <v>386</v>
      </c>
      <c r="GH11" s="1" t="s">
        <v>387</v>
      </c>
      <c r="GI11" s="1" t="s">
        <v>388</v>
      </c>
      <c r="GJ11" s="1" t="s">
        <v>371</v>
      </c>
      <c r="GK11" s="1" t="s">
        <v>389</v>
      </c>
      <c r="GL11" s="1" t="s">
        <v>371</v>
      </c>
      <c r="GM11" s="1" t="s">
        <v>4</v>
      </c>
      <c r="GN11" s="1" t="s">
        <v>5</v>
      </c>
      <c r="GO11" s="1" t="s">
        <v>390</v>
      </c>
      <c r="GP11" s="1" t="s">
        <v>364</v>
      </c>
      <c r="GQ11" s="1" t="s">
        <v>4</v>
      </c>
      <c r="GR11" s="1" t="s">
        <v>4</v>
      </c>
      <c r="GS11" s="1" t="s">
        <v>320</v>
      </c>
      <c r="GT11" s="1" t="s">
        <v>4</v>
      </c>
      <c r="HW11">
        <v>4</v>
      </c>
      <c r="HX11" s="1" t="s">
        <v>101</v>
      </c>
      <c r="HY11" s="1" t="s">
        <v>356</v>
      </c>
    </row>
    <row r="12" spans="1:233">
      <c r="AE12">
        <v>4</v>
      </c>
      <c r="AF12" s="1" t="s">
        <v>334</v>
      </c>
      <c r="AG12" s="1" t="s">
        <v>335</v>
      </c>
      <c r="AH12" s="1" t="s">
        <v>1</v>
      </c>
      <c r="AI12" s="1" t="s">
        <v>4</v>
      </c>
      <c r="AJ12" s="1" t="s">
        <v>31</v>
      </c>
      <c r="AK12" s="1" t="s">
        <v>21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12</v>
      </c>
      <c r="AS12" s="1" t="s">
        <v>10</v>
      </c>
      <c r="AT12" s="1" t="s">
        <v>13</v>
      </c>
      <c r="AU12" s="1" t="s">
        <v>4</v>
      </c>
      <c r="AV12" s="1" t="s">
        <v>4</v>
      </c>
      <c r="AW12" s="1" t="s">
        <v>4</v>
      </c>
      <c r="AX12" s="1" t="s">
        <v>14</v>
      </c>
      <c r="AY12" s="1" t="s">
        <v>15</v>
      </c>
      <c r="AZ12" s="1" t="s">
        <v>334</v>
      </c>
      <c r="BA12" s="1" t="s">
        <v>16</v>
      </c>
      <c r="BB12" s="1" t="s">
        <v>4</v>
      </c>
      <c r="BC12" s="1" t="s">
        <v>4</v>
      </c>
      <c r="BD12" s="1" t="s">
        <v>17</v>
      </c>
      <c r="BE12" s="1" t="s">
        <v>4</v>
      </c>
      <c r="BF12" s="1" t="s">
        <v>4</v>
      </c>
      <c r="BG12" s="1" t="s">
        <v>4</v>
      </c>
      <c r="BH12" s="1" t="s">
        <v>4</v>
      </c>
      <c r="BI12" s="1" t="s">
        <v>4</v>
      </c>
      <c r="BJ12" s="1" t="s">
        <v>14</v>
      </c>
      <c r="BK12" s="1" t="s">
        <v>18</v>
      </c>
      <c r="BL12" s="1" t="s">
        <v>4</v>
      </c>
      <c r="BM12" s="1" t="s">
        <v>5</v>
      </c>
      <c r="BN12" s="1" t="s">
        <v>4</v>
      </c>
      <c r="BO12" s="1" t="s">
        <v>4</v>
      </c>
      <c r="BP12" s="1" t="s">
        <v>4</v>
      </c>
      <c r="BQ12" s="1" t="s">
        <v>4</v>
      </c>
      <c r="BR12" s="1" t="s">
        <v>2</v>
      </c>
      <c r="BS12" s="1" t="s">
        <v>2</v>
      </c>
      <c r="BT12" s="1" t="s">
        <v>2</v>
      </c>
      <c r="BU12" s="1" t="s">
        <v>336</v>
      </c>
      <c r="BV12" s="1" t="s">
        <v>5</v>
      </c>
      <c r="BW12" s="1" t="s">
        <v>4</v>
      </c>
      <c r="BX12" s="1" t="s">
        <v>4</v>
      </c>
      <c r="BY12" s="1" t="s">
        <v>10</v>
      </c>
      <c r="BZ12" s="1" t="s">
        <v>4</v>
      </c>
      <c r="CA12" s="1" t="s">
        <v>5</v>
      </c>
      <c r="CB12" s="1" t="s">
        <v>337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18</v>
      </c>
      <c r="CJ12" s="1" t="s">
        <v>4</v>
      </c>
      <c r="CK12" s="1" t="s">
        <v>4</v>
      </c>
      <c r="CL12" s="1" t="s">
        <v>4</v>
      </c>
      <c r="CM12">
        <v>4</v>
      </c>
      <c r="CN12" s="1" t="s">
        <v>338</v>
      </c>
      <c r="CO12" s="1" t="s">
        <v>349</v>
      </c>
      <c r="CP12" s="1" t="s">
        <v>42</v>
      </c>
      <c r="CQ12" s="1" t="s">
        <v>30</v>
      </c>
      <c r="CR12" s="1" t="s">
        <v>4</v>
      </c>
      <c r="CS12" s="1" t="s">
        <v>7</v>
      </c>
      <c r="CT12" s="1" t="s">
        <v>4</v>
      </c>
      <c r="CU12" s="1" t="s">
        <v>35</v>
      </c>
      <c r="CV12" s="1" t="s">
        <v>1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4</v>
      </c>
      <c r="DH12" s="1" t="s">
        <v>329</v>
      </c>
      <c r="DI12" s="1" t="s">
        <v>82</v>
      </c>
      <c r="DJ12" s="1" t="s">
        <v>83</v>
      </c>
      <c r="DK12" s="1" t="s">
        <v>18</v>
      </c>
      <c r="DL12" s="1" t="s">
        <v>1</v>
      </c>
      <c r="DM12" s="1" t="s">
        <v>10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18</v>
      </c>
      <c r="DU12" s="1" t="s">
        <v>4</v>
      </c>
      <c r="DV12" s="1" t="s">
        <v>4</v>
      </c>
      <c r="EA12">
        <v>4</v>
      </c>
      <c r="EB12" s="1" t="s">
        <v>351</v>
      </c>
      <c r="EC12" s="1" t="s">
        <v>121</v>
      </c>
      <c r="ED12" s="1" t="s">
        <v>122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13</v>
      </c>
      <c r="EJ12" s="1" t="s">
        <v>1</v>
      </c>
      <c r="EK12" s="1" t="s">
        <v>178</v>
      </c>
      <c r="EL12" s="1" t="s">
        <v>5</v>
      </c>
      <c r="EM12" s="1" t="s">
        <v>4</v>
      </c>
      <c r="EN12" s="1" t="s">
        <v>4</v>
      </c>
      <c r="HW12">
        <v>4</v>
      </c>
      <c r="HX12" s="1" t="s">
        <v>102</v>
      </c>
      <c r="HY12" s="1" t="s">
        <v>316</v>
      </c>
    </row>
    <row r="13" spans="1:233">
      <c r="CM13">
        <v>4</v>
      </c>
      <c r="CN13" s="1" t="s">
        <v>338</v>
      </c>
      <c r="CO13" s="1" t="s">
        <v>350</v>
      </c>
      <c r="CP13" s="1" t="s">
        <v>267</v>
      </c>
      <c r="CQ13" s="1" t="s">
        <v>44</v>
      </c>
      <c r="CR13" s="1" t="s">
        <v>4</v>
      </c>
      <c r="CS13" s="1" t="s">
        <v>7</v>
      </c>
      <c r="CT13" s="1" t="s">
        <v>4</v>
      </c>
      <c r="CU13" s="1" t="s">
        <v>35</v>
      </c>
      <c r="CV13" s="1" t="s">
        <v>1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4</v>
      </c>
      <c r="DH13" s="1" t="s">
        <v>329</v>
      </c>
      <c r="DI13" s="1" t="s">
        <v>84</v>
      </c>
      <c r="DJ13" s="1" t="s">
        <v>85</v>
      </c>
      <c r="DK13" s="1" t="s">
        <v>18</v>
      </c>
      <c r="DL13" s="1" t="s">
        <v>1</v>
      </c>
      <c r="DM13" s="1" t="s">
        <v>10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18</v>
      </c>
      <c r="DU13" s="1" t="s">
        <v>4</v>
      </c>
      <c r="DV13" s="1" t="s">
        <v>4</v>
      </c>
      <c r="EA13">
        <v>4</v>
      </c>
      <c r="EB13" s="1" t="s">
        <v>352</v>
      </c>
      <c r="EC13" s="1" t="s">
        <v>121</v>
      </c>
      <c r="ED13" s="1" t="s">
        <v>122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13</v>
      </c>
      <c r="EJ13" s="1" t="s">
        <v>1</v>
      </c>
      <c r="EK13" s="1" t="s">
        <v>179</v>
      </c>
      <c r="EL13" s="1" t="s">
        <v>5</v>
      </c>
      <c r="EM13" s="1" t="s">
        <v>4</v>
      </c>
      <c r="EN13" s="1" t="s">
        <v>4</v>
      </c>
      <c r="HW13">
        <v>4</v>
      </c>
      <c r="HX13" s="1" t="s">
        <v>361</v>
      </c>
      <c r="HY13" s="1" t="s">
        <v>362</v>
      </c>
    </row>
    <row r="14" spans="1:233">
      <c r="CM14">
        <v>4</v>
      </c>
      <c r="CN14" s="1" t="s">
        <v>338</v>
      </c>
      <c r="CO14" s="1" t="s">
        <v>351</v>
      </c>
      <c r="CP14" s="1" t="s">
        <v>43</v>
      </c>
      <c r="CQ14" s="1" t="s">
        <v>46</v>
      </c>
      <c r="CR14" s="1" t="s">
        <v>4</v>
      </c>
      <c r="CS14" s="1" t="s">
        <v>7</v>
      </c>
      <c r="CT14" s="1" t="s">
        <v>4</v>
      </c>
      <c r="CU14" s="1" t="s">
        <v>35</v>
      </c>
      <c r="CV14" s="1" t="s">
        <v>1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4</v>
      </c>
      <c r="DH14" s="1" t="s">
        <v>329</v>
      </c>
      <c r="DI14" s="1" t="s">
        <v>86</v>
      </c>
      <c r="DJ14" s="1" t="s">
        <v>87</v>
      </c>
      <c r="DK14" s="1" t="s">
        <v>18</v>
      </c>
      <c r="DL14" s="1" t="s">
        <v>1</v>
      </c>
      <c r="DM14" s="1" t="s">
        <v>10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18</v>
      </c>
      <c r="DU14" s="1" t="s">
        <v>4</v>
      </c>
      <c r="DV14" s="1" t="s">
        <v>4</v>
      </c>
      <c r="EA14">
        <v>4</v>
      </c>
      <c r="EB14" s="1" t="s">
        <v>353</v>
      </c>
      <c r="EC14" s="1" t="s">
        <v>121</v>
      </c>
      <c r="ED14" s="1" t="s">
        <v>122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13</v>
      </c>
      <c r="EJ14" s="1" t="s">
        <v>1</v>
      </c>
      <c r="EK14" s="1" t="s">
        <v>215</v>
      </c>
      <c r="EL14" s="1" t="s">
        <v>5</v>
      </c>
      <c r="EM14" s="1" t="s">
        <v>4</v>
      </c>
      <c r="EN14" s="1" t="s">
        <v>4</v>
      </c>
      <c r="HW14">
        <v>4</v>
      </c>
      <c r="HX14" s="1" t="s">
        <v>103</v>
      </c>
      <c r="HY14" s="1" t="s">
        <v>4</v>
      </c>
    </row>
    <row r="15" spans="1:233">
      <c r="CM15">
        <v>4</v>
      </c>
      <c r="CN15" s="1" t="s">
        <v>338</v>
      </c>
      <c r="CO15" s="1" t="s">
        <v>352</v>
      </c>
      <c r="CP15" s="1" t="s">
        <v>45</v>
      </c>
      <c r="CQ15" s="1" t="s">
        <v>48</v>
      </c>
      <c r="CR15" s="1" t="s">
        <v>4</v>
      </c>
      <c r="CS15" s="1" t="s">
        <v>7</v>
      </c>
      <c r="CT15" s="1" t="s">
        <v>4</v>
      </c>
      <c r="CU15" s="1" t="s">
        <v>35</v>
      </c>
      <c r="CV15" s="1" t="s">
        <v>1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4</v>
      </c>
      <c r="DH15" s="1" t="s">
        <v>329</v>
      </c>
      <c r="DI15" s="1" t="s">
        <v>88</v>
      </c>
      <c r="DJ15" s="1" t="s">
        <v>22</v>
      </c>
      <c r="DK15" s="1" t="s">
        <v>18</v>
      </c>
      <c r="DL15" s="1" t="s">
        <v>1</v>
      </c>
      <c r="DM15" s="1" t="s">
        <v>2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18</v>
      </c>
      <c r="DU15" s="1" t="s">
        <v>4</v>
      </c>
      <c r="DV15" s="1" t="s">
        <v>4</v>
      </c>
      <c r="EA15">
        <v>4</v>
      </c>
      <c r="EB15" s="1" t="s">
        <v>354</v>
      </c>
      <c r="EC15" s="1" t="s">
        <v>121</v>
      </c>
      <c r="ED15" s="1" t="s">
        <v>122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13</v>
      </c>
      <c r="EJ15" s="1" t="s">
        <v>1</v>
      </c>
      <c r="EK15" s="1" t="s">
        <v>32</v>
      </c>
      <c r="EL15" s="1" t="s">
        <v>5</v>
      </c>
      <c r="EM15" s="1" t="s">
        <v>4</v>
      </c>
      <c r="EN15" s="1" t="s">
        <v>4</v>
      </c>
      <c r="HW15">
        <v>4</v>
      </c>
      <c r="HX15" s="1" t="s">
        <v>104</v>
      </c>
      <c r="HY15" s="1" t="s">
        <v>10</v>
      </c>
    </row>
    <row r="16" spans="1:233">
      <c r="CM16">
        <v>4</v>
      </c>
      <c r="CN16" s="1" t="s">
        <v>338</v>
      </c>
      <c r="CO16" s="1" t="s">
        <v>353</v>
      </c>
      <c r="CP16" s="1" t="s">
        <v>47</v>
      </c>
      <c r="CQ16" s="1" t="s">
        <v>50</v>
      </c>
      <c r="CR16" s="1" t="s">
        <v>4</v>
      </c>
      <c r="CS16" s="1" t="s">
        <v>7</v>
      </c>
      <c r="CT16" s="1" t="s">
        <v>4</v>
      </c>
      <c r="CU16" s="1" t="s">
        <v>35</v>
      </c>
      <c r="CV16" s="1" t="s">
        <v>1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4</v>
      </c>
      <c r="DH16" s="1" t="s">
        <v>329</v>
      </c>
      <c r="DI16" s="1" t="s">
        <v>89</v>
      </c>
      <c r="DJ16" s="1" t="s">
        <v>90</v>
      </c>
      <c r="DK16" s="1" t="s">
        <v>18</v>
      </c>
      <c r="DL16" s="1" t="s">
        <v>1</v>
      </c>
      <c r="DM16" s="1" t="s">
        <v>10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18</v>
      </c>
      <c r="DU16" s="1" t="s">
        <v>4</v>
      </c>
      <c r="DV16" s="1" t="s">
        <v>4</v>
      </c>
      <c r="EA16">
        <v>4</v>
      </c>
      <c r="EB16" s="1" t="s">
        <v>341</v>
      </c>
      <c r="EC16" s="1" t="s">
        <v>121</v>
      </c>
      <c r="ED16" s="1" t="s">
        <v>122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8</v>
      </c>
      <c r="EJ16" s="1" t="s">
        <v>1</v>
      </c>
      <c r="EK16" s="1" t="s">
        <v>10</v>
      </c>
      <c r="EL16" s="1" t="s">
        <v>5</v>
      </c>
      <c r="EM16" s="1" t="s">
        <v>4</v>
      </c>
      <c r="EN16" s="1" t="s">
        <v>4</v>
      </c>
      <c r="HW16">
        <v>4</v>
      </c>
      <c r="HX16" s="1" t="s">
        <v>105</v>
      </c>
      <c r="HY16" s="1" t="s">
        <v>4</v>
      </c>
    </row>
    <row r="17" spans="91:233">
      <c r="CM17">
        <v>4</v>
      </c>
      <c r="CN17" s="1" t="s">
        <v>338</v>
      </c>
      <c r="CO17" s="1" t="s">
        <v>354</v>
      </c>
      <c r="CP17" s="1" t="s">
        <v>49</v>
      </c>
      <c r="CQ17" s="1" t="s">
        <v>355</v>
      </c>
      <c r="CR17" s="1" t="s">
        <v>4</v>
      </c>
      <c r="CS17" s="1" t="s">
        <v>7</v>
      </c>
      <c r="CT17" s="1" t="s">
        <v>4</v>
      </c>
      <c r="CU17" s="1" t="s">
        <v>35</v>
      </c>
      <c r="CV17" s="1" t="s">
        <v>1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4</v>
      </c>
      <c r="DH17" s="1" t="s">
        <v>329</v>
      </c>
      <c r="DI17" s="1" t="s">
        <v>91</v>
      </c>
      <c r="DJ17" s="1" t="s">
        <v>92</v>
      </c>
      <c r="DK17" s="1" t="s">
        <v>18</v>
      </c>
      <c r="DL17" s="1" t="s">
        <v>1</v>
      </c>
      <c r="DM17" s="1" t="s">
        <v>10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18</v>
      </c>
      <c r="DU17" s="1" t="s">
        <v>4</v>
      </c>
      <c r="DV17" s="1" t="s">
        <v>4</v>
      </c>
      <c r="EA17">
        <v>4</v>
      </c>
      <c r="EB17" s="1" t="s">
        <v>340</v>
      </c>
      <c r="EC17" s="1" t="s">
        <v>121</v>
      </c>
      <c r="ED17" s="1" t="s">
        <v>122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13</v>
      </c>
      <c r="EJ17" s="1" t="s">
        <v>1</v>
      </c>
      <c r="EK17" s="1" t="s">
        <v>2</v>
      </c>
      <c r="EL17" s="1" t="s">
        <v>5</v>
      </c>
      <c r="EM17" s="1" t="s">
        <v>4</v>
      </c>
      <c r="EN17" s="1" t="s">
        <v>4</v>
      </c>
      <c r="HW17">
        <v>4</v>
      </c>
      <c r="HX17" s="1" t="s">
        <v>134</v>
      </c>
      <c r="HY17" s="1" t="s">
        <v>4</v>
      </c>
    </row>
    <row r="18" spans="91:233">
      <c r="DG18">
        <v>4</v>
      </c>
      <c r="DH18" s="1" t="s">
        <v>331</v>
      </c>
      <c r="DI18" s="1" t="s">
        <v>51</v>
      </c>
      <c r="DJ18" s="1" t="s">
        <v>52</v>
      </c>
      <c r="DK18" s="1" t="s">
        <v>18</v>
      </c>
      <c r="DL18" s="1" t="s">
        <v>1</v>
      </c>
      <c r="DM18" s="1" t="s">
        <v>10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18</v>
      </c>
      <c r="DU18" s="1" t="s">
        <v>4</v>
      </c>
      <c r="DV18" s="1" t="s">
        <v>4</v>
      </c>
      <c r="HW18">
        <v>4</v>
      </c>
      <c r="HX18" s="1" t="s">
        <v>109</v>
      </c>
      <c r="HY18" s="1" t="s">
        <v>4</v>
      </c>
    </row>
    <row r="19" spans="91:233">
      <c r="DG19">
        <v>4</v>
      </c>
      <c r="DH19" s="1" t="s">
        <v>331</v>
      </c>
      <c r="DI19" s="1" t="s">
        <v>53</v>
      </c>
      <c r="DJ19" s="1" t="s">
        <v>54</v>
      </c>
      <c r="DK19" s="1" t="s">
        <v>18</v>
      </c>
      <c r="DL19" s="1" t="s">
        <v>1</v>
      </c>
      <c r="DM19" s="1" t="s">
        <v>10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18</v>
      </c>
      <c r="DU19" s="1" t="s">
        <v>4</v>
      </c>
      <c r="DV19" s="1" t="s">
        <v>4</v>
      </c>
      <c r="HW19">
        <v>4</v>
      </c>
      <c r="HX19" s="1" t="s">
        <v>110</v>
      </c>
      <c r="HY19" s="1" t="s">
        <v>4</v>
      </c>
    </row>
    <row r="20" spans="91:233">
      <c r="DG20">
        <v>4</v>
      </c>
      <c r="DH20" s="1" t="s">
        <v>331</v>
      </c>
      <c r="DI20" s="1" t="s">
        <v>55</v>
      </c>
      <c r="DJ20" s="1" t="s">
        <v>56</v>
      </c>
      <c r="DK20" s="1" t="s">
        <v>18</v>
      </c>
      <c r="DL20" s="1" t="s">
        <v>1</v>
      </c>
      <c r="DM20" s="1" t="s">
        <v>10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18</v>
      </c>
      <c r="DU20" s="1" t="s">
        <v>4</v>
      </c>
      <c r="DV20" s="1" t="s">
        <v>4</v>
      </c>
      <c r="HW20">
        <v>4</v>
      </c>
      <c r="HX20" s="1" t="s">
        <v>111</v>
      </c>
      <c r="HY20" s="1" t="s">
        <v>4</v>
      </c>
    </row>
    <row r="21" spans="91:233">
      <c r="DG21">
        <v>4</v>
      </c>
      <c r="DH21" s="1" t="s">
        <v>331</v>
      </c>
      <c r="DI21" s="1" t="s">
        <v>66</v>
      </c>
      <c r="DJ21" s="1" t="s">
        <v>67</v>
      </c>
      <c r="DK21" s="1" t="s">
        <v>18</v>
      </c>
      <c r="DL21" s="1" t="s">
        <v>1</v>
      </c>
      <c r="DM21" s="1" t="s">
        <v>10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18</v>
      </c>
      <c r="DU21" s="1" t="s">
        <v>4</v>
      </c>
      <c r="DV21" s="1" t="s">
        <v>4</v>
      </c>
      <c r="HW21">
        <v>4</v>
      </c>
      <c r="HX21" s="1" t="s">
        <v>112</v>
      </c>
      <c r="HY21" s="1" t="s">
        <v>13</v>
      </c>
    </row>
    <row r="22" spans="91:233">
      <c r="DG22">
        <v>4</v>
      </c>
      <c r="DH22" s="1" t="s">
        <v>331</v>
      </c>
      <c r="DI22" s="1" t="s">
        <v>68</v>
      </c>
      <c r="DJ22" s="1" t="s">
        <v>69</v>
      </c>
      <c r="DK22" s="1" t="s">
        <v>18</v>
      </c>
      <c r="DL22" s="1" t="s">
        <v>1</v>
      </c>
      <c r="DM22" s="1" t="s">
        <v>10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18</v>
      </c>
      <c r="DU22" s="1" t="s">
        <v>4</v>
      </c>
      <c r="DV22" s="1" t="s">
        <v>4</v>
      </c>
      <c r="HW22">
        <v>4</v>
      </c>
      <c r="HX22" s="1" t="s">
        <v>113</v>
      </c>
      <c r="HY22" s="1" t="s">
        <v>13</v>
      </c>
    </row>
    <row r="23" spans="91:233">
      <c r="DG23">
        <v>4</v>
      </c>
      <c r="DH23" s="1" t="s">
        <v>331</v>
      </c>
      <c r="DI23" s="1" t="s">
        <v>70</v>
      </c>
      <c r="DJ23" s="1" t="s">
        <v>71</v>
      </c>
      <c r="DK23" s="1" t="s">
        <v>18</v>
      </c>
      <c r="DL23" s="1" t="s">
        <v>1</v>
      </c>
      <c r="DM23" s="1" t="s">
        <v>10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18</v>
      </c>
      <c r="DU23" s="1" t="s">
        <v>4</v>
      </c>
      <c r="DV23" s="1" t="s">
        <v>4</v>
      </c>
      <c r="HW23">
        <v>4</v>
      </c>
      <c r="HX23" s="1" t="s">
        <v>108</v>
      </c>
      <c r="HY23" s="1" t="s">
        <v>4</v>
      </c>
    </row>
    <row r="24" spans="91:233">
      <c r="DG24">
        <v>4</v>
      </c>
      <c r="DH24" s="1" t="s">
        <v>331</v>
      </c>
      <c r="DI24" s="1" t="s">
        <v>72</v>
      </c>
      <c r="DJ24" s="1" t="s">
        <v>73</v>
      </c>
      <c r="DK24" s="1" t="s">
        <v>18</v>
      </c>
      <c r="DL24" s="1" t="s">
        <v>1</v>
      </c>
      <c r="DM24" s="1" t="s">
        <v>10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18</v>
      </c>
      <c r="DU24" s="1" t="s">
        <v>4</v>
      </c>
      <c r="DV24" s="1" t="s">
        <v>4</v>
      </c>
      <c r="HW24">
        <v>4</v>
      </c>
      <c r="HX24" s="1" t="s">
        <v>107</v>
      </c>
      <c r="HY24" s="1" t="s">
        <v>4</v>
      </c>
    </row>
    <row r="25" spans="91:233">
      <c r="DG25">
        <v>4</v>
      </c>
      <c r="DH25" s="1" t="s">
        <v>331</v>
      </c>
      <c r="DI25" s="1" t="s">
        <v>74</v>
      </c>
      <c r="DJ25" s="1" t="s">
        <v>75</v>
      </c>
      <c r="DK25" s="1" t="s">
        <v>18</v>
      </c>
      <c r="DL25" s="1" t="s">
        <v>1</v>
      </c>
      <c r="DM25" s="1" t="s">
        <v>10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18</v>
      </c>
      <c r="DU25" s="1" t="s">
        <v>4</v>
      </c>
      <c r="DV25" s="1" t="s">
        <v>4</v>
      </c>
      <c r="HW25">
        <v>4</v>
      </c>
      <c r="HX25" s="1" t="s">
        <v>106</v>
      </c>
      <c r="HY25" s="1" t="s">
        <v>4</v>
      </c>
    </row>
    <row r="26" spans="91:233">
      <c r="DG26">
        <v>4</v>
      </c>
      <c r="DH26" s="1" t="s">
        <v>331</v>
      </c>
      <c r="DI26" s="1" t="s">
        <v>76</v>
      </c>
      <c r="DJ26" s="1" t="s">
        <v>77</v>
      </c>
      <c r="DK26" s="1" t="s">
        <v>18</v>
      </c>
      <c r="DL26" s="1" t="s">
        <v>1</v>
      </c>
      <c r="DM26" s="1" t="s">
        <v>122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18</v>
      </c>
      <c r="DU26" s="1" t="s">
        <v>4</v>
      </c>
      <c r="DV26" s="1" t="s">
        <v>4</v>
      </c>
      <c r="HW26">
        <v>4</v>
      </c>
      <c r="HX26" s="1" t="s">
        <v>114</v>
      </c>
      <c r="HY26" s="1" t="s">
        <v>356</v>
      </c>
    </row>
    <row r="27" spans="91:233">
      <c r="DG27">
        <v>4</v>
      </c>
      <c r="DH27" s="1" t="s">
        <v>331</v>
      </c>
      <c r="DI27" s="1" t="s">
        <v>78</v>
      </c>
      <c r="DJ27" s="1" t="s">
        <v>79</v>
      </c>
      <c r="DK27" s="1" t="s">
        <v>18</v>
      </c>
      <c r="DL27" s="1" t="s">
        <v>1</v>
      </c>
      <c r="DM27" s="1" t="s">
        <v>10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18</v>
      </c>
      <c r="DU27" s="1" t="s">
        <v>4</v>
      </c>
      <c r="DV27" s="1" t="s">
        <v>4</v>
      </c>
      <c r="HW27">
        <v>4</v>
      </c>
      <c r="HX27" s="1" t="s">
        <v>115</v>
      </c>
      <c r="HY27" s="1" t="s">
        <v>4</v>
      </c>
    </row>
    <row r="28" spans="91:233">
      <c r="DG28">
        <v>4</v>
      </c>
      <c r="DH28" s="1" t="s">
        <v>320</v>
      </c>
      <c r="DI28" s="1" t="s">
        <v>391</v>
      </c>
      <c r="DJ28" s="1" t="s">
        <v>392</v>
      </c>
      <c r="DK28" s="1" t="s">
        <v>11</v>
      </c>
      <c r="DL28" s="1" t="s">
        <v>1</v>
      </c>
      <c r="DM28" s="1" t="s">
        <v>10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18</v>
      </c>
      <c r="DU28" s="1" t="s">
        <v>4</v>
      </c>
      <c r="DV28" s="1" t="s">
        <v>4</v>
      </c>
      <c r="HW28">
        <v>4</v>
      </c>
      <c r="HX28" s="1" t="s">
        <v>116</v>
      </c>
      <c r="HY28" s="1" t="s">
        <v>4</v>
      </c>
    </row>
    <row r="29" spans="91:233">
      <c r="DG29">
        <v>4</v>
      </c>
      <c r="DH29" s="1" t="s">
        <v>320</v>
      </c>
      <c r="DI29" s="1" t="s">
        <v>393</v>
      </c>
      <c r="DJ29" s="1" t="s">
        <v>394</v>
      </c>
      <c r="DK29" s="1" t="s">
        <v>19</v>
      </c>
      <c r="DL29" s="1" t="s">
        <v>1</v>
      </c>
      <c r="DM29" s="1" t="s">
        <v>10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18</v>
      </c>
      <c r="DU29" s="1" t="s">
        <v>4</v>
      </c>
      <c r="DV29" s="1" t="s">
        <v>4</v>
      </c>
      <c r="HW29">
        <v>4</v>
      </c>
      <c r="HX29" s="1" t="s">
        <v>117</v>
      </c>
      <c r="HY29" s="1" t="s">
        <v>5</v>
      </c>
    </row>
    <row r="30" spans="91:233">
      <c r="DG30">
        <v>4</v>
      </c>
      <c r="DH30" s="1" t="s">
        <v>320</v>
      </c>
      <c r="DI30" s="1" t="s">
        <v>395</v>
      </c>
      <c r="DJ30" s="1" t="s">
        <v>396</v>
      </c>
      <c r="DK30" s="1" t="s">
        <v>21</v>
      </c>
      <c r="DL30" s="1" t="s">
        <v>1</v>
      </c>
      <c r="DM30" s="1" t="s">
        <v>10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18</v>
      </c>
      <c r="DU30" s="1" t="s">
        <v>4</v>
      </c>
      <c r="DV30" s="1" t="s">
        <v>4</v>
      </c>
      <c r="HW30">
        <v>4</v>
      </c>
      <c r="HX30" s="1" t="s">
        <v>118</v>
      </c>
      <c r="HY30" s="1" t="s">
        <v>1</v>
      </c>
    </row>
    <row r="31" spans="91:233">
      <c r="DG31">
        <v>4</v>
      </c>
      <c r="DH31" s="1" t="s">
        <v>320</v>
      </c>
      <c r="DI31" s="1" t="s">
        <v>397</v>
      </c>
      <c r="DJ31" s="1" t="s">
        <v>398</v>
      </c>
      <c r="DK31" s="1" t="s">
        <v>23</v>
      </c>
      <c r="DL31" s="1" t="s">
        <v>1</v>
      </c>
      <c r="DM31" s="1" t="s">
        <v>10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18</v>
      </c>
      <c r="DU31" s="1" t="s">
        <v>4</v>
      </c>
      <c r="DV31" s="1" t="s">
        <v>4</v>
      </c>
      <c r="HW31">
        <v>4</v>
      </c>
      <c r="HX31" s="1" t="s">
        <v>119</v>
      </c>
      <c r="HY31" s="1" t="s">
        <v>1</v>
      </c>
    </row>
    <row r="32" spans="91:233">
      <c r="DG32">
        <v>4</v>
      </c>
      <c r="DH32" s="1" t="s">
        <v>320</v>
      </c>
      <c r="DI32" s="1" t="s">
        <v>399</v>
      </c>
      <c r="DJ32" s="1" t="s">
        <v>400</v>
      </c>
      <c r="DK32" s="1" t="s">
        <v>25</v>
      </c>
      <c r="DL32" s="1" t="s">
        <v>1</v>
      </c>
      <c r="DM32" s="1" t="s">
        <v>10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18</v>
      </c>
      <c r="DU32" s="1" t="s">
        <v>4</v>
      </c>
      <c r="DV32" s="1" t="s">
        <v>4</v>
      </c>
      <c r="HW32">
        <v>4</v>
      </c>
      <c r="HX32" s="1" t="s">
        <v>359</v>
      </c>
      <c r="HY32" s="1" t="s">
        <v>360</v>
      </c>
    </row>
    <row r="33" spans="111:233">
      <c r="DG33">
        <v>4</v>
      </c>
      <c r="DH33" s="1" t="s">
        <v>320</v>
      </c>
      <c r="DI33" s="1" t="s">
        <v>401</v>
      </c>
      <c r="DJ33" s="1" t="s">
        <v>402</v>
      </c>
      <c r="DK33" s="1" t="s">
        <v>26</v>
      </c>
      <c r="DL33" s="1" t="s">
        <v>1</v>
      </c>
      <c r="DM33" s="1" t="s">
        <v>10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18</v>
      </c>
      <c r="DU33" s="1" t="s">
        <v>4</v>
      </c>
      <c r="DV33" s="1" t="s">
        <v>4</v>
      </c>
      <c r="HW33">
        <v>4</v>
      </c>
      <c r="HX33" s="1" t="s">
        <v>120</v>
      </c>
      <c r="HY33" s="1" t="s">
        <v>2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4"/>
  <sheetViews>
    <sheetView workbookViewId="0">
      <selection activeCell="GX9" sqref="GX9:IC9"/>
    </sheetView>
  </sheetViews>
  <sheetFormatPr defaultRowHeight="12.75"/>
  <sheetData>
    <row r="2" spans="101:237">
      <c r="CW2">
        <v>0</v>
      </c>
      <c r="EZ2">
        <v>1</v>
      </c>
      <c r="GX2">
        <v>1</v>
      </c>
    </row>
    <row r="3" spans="101:237">
      <c r="CW3">
        <v>8</v>
      </c>
      <c r="EZ3">
        <v>12</v>
      </c>
      <c r="GX3">
        <v>31</v>
      </c>
    </row>
    <row r="4" spans="101:237">
      <c r="EZ4">
        <v>4</v>
      </c>
      <c r="FA4" s="1" t="s">
        <v>403</v>
      </c>
      <c r="FB4" s="1" t="s">
        <v>4</v>
      </c>
      <c r="FC4" s="1" t="s">
        <v>1</v>
      </c>
      <c r="FD4" s="1" t="s">
        <v>122</v>
      </c>
      <c r="FE4" s="1" t="s">
        <v>5</v>
      </c>
      <c r="FF4" s="1" t="s">
        <v>326</v>
      </c>
      <c r="FG4" s="1" t="s">
        <v>4</v>
      </c>
      <c r="FH4" s="1" t="s">
        <v>4</v>
      </c>
      <c r="FI4" s="1" t="s">
        <v>5</v>
      </c>
      <c r="FJ4" s="1" t="s">
        <v>4</v>
      </c>
      <c r="FK4" s="1" t="s">
        <v>4</v>
      </c>
      <c r="FL4" s="1" t="s">
        <v>4</v>
      </c>
      <c r="GX4">
        <v>4</v>
      </c>
      <c r="GY4" s="1" t="s">
        <v>403</v>
      </c>
      <c r="GZ4" s="1" t="s">
        <v>4</v>
      </c>
      <c r="HA4" s="1" t="s">
        <v>4</v>
      </c>
      <c r="HB4" s="1" t="s">
        <v>11</v>
      </c>
      <c r="HC4" s="1" t="s">
        <v>11</v>
      </c>
      <c r="HD4" s="1" t="s">
        <v>5</v>
      </c>
      <c r="HE4" s="1" t="s">
        <v>18</v>
      </c>
      <c r="HF4" s="1" t="s">
        <v>3</v>
      </c>
      <c r="HG4" s="1" t="s">
        <v>6</v>
      </c>
      <c r="HH4" s="1" t="s">
        <v>145</v>
      </c>
      <c r="HI4" s="1" t="s">
        <v>4</v>
      </c>
      <c r="HJ4" s="1" t="s">
        <v>145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4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13</v>
      </c>
    </row>
  </sheetData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269"/>
  <sheetViews>
    <sheetView showGridLines="0" tabSelected="1" view="pageBreakPreview" zoomScale="70" zoomScaleNormal="70" zoomScaleSheetLayoutView="70" workbookViewId="0">
      <selection activeCell="F7" sqref="F7"/>
    </sheetView>
  </sheetViews>
  <sheetFormatPr defaultRowHeight="12.75" outlineLevelRow="2" outlineLevelCol="1"/>
  <cols>
    <col min="1" max="1" width="17.42578125" customWidth="1"/>
    <col min="2" max="2" width="25.42578125" customWidth="1"/>
    <col min="3" max="3" width="48.140625" customWidth="1"/>
    <col min="4" max="4" width="24" customWidth="1"/>
    <col min="5" max="5" width="11.5703125" style="43" bestFit="1" customWidth="1"/>
    <col min="6" max="8" width="11.5703125" style="43" customWidth="1"/>
    <col min="9" max="10" width="11.5703125" style="43" hidden="1" customWidth="1" outlineLevel="1"/>
    <col min="11" max="11" width="11.5703125" style="43" customWidth="1" collapsed="1"/>
    <col min="12" max="12" width="11.5703125" style="43" hidden="1" customWidth="1" outlineLevel="1"/>
    <col min="13" max="13" width="11.5703125" style="43" customWidth="1" collapsed="1"/>
    <col min="14" max="14" width="11.5703125" style="43" customWidth="1"/>
    <col min="15" max="15" width="11.5703125" style="43" hidden="1" customWidth="1" outlineLevel="1"/>
    <col min="16" max="16" width="11.5703125" style="43" customWidth="1" collapsed="1"/>
    <col min="17" max="17" width="11.5703125" style="43" customWidth="1"/>
    <col min="18" max="18" width="11.5703125" style="43" hidden="1" customWidth="1" outlineLevel="1"/>
    <col min="19" max="19" width="9.140625" collapsed="1"/>
  </cols>
  <sheetData>
    <row r="1" spans="1:18" s="13" customFormat="1" ht="42" customHeight="1"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13" customFormat="1" ht="42" hidden="1" customHeight="1"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13" customFormat="1" ht="42" hidden="1" customHeight="1">
      <c r="D3" s="21"/>
      <c r="E3" s="30"/>
      <c r="F3" s="31"/>
      <c r="G3" s="30"/>
      <c r="H3" s="31"/>
      <c r="I3" s="30"/>
      <c r="J3" s="31"/>
      <c r="K3" s="31"/>
      <c r="L3" s="30"/>
      <c r="M3" s="31"/>
      <c r="N3" s="30"/>
      <c r="O3" s="31"/>
      <c r="P3" s="30"/>
      <c r="Q3" s="31"/>
      <c r="R3" s="30"/>
    </row>
    <row r="4" spans="1:18" s="9" customFormat="1" ht="18">
      <c r="A4" s="14"/>
      <c r="C4" s="13"/>
      <c r="D4" s="1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9" customFormat="1" ht="18">
      <c r="A5" s="5" t="str">
        <f>VLOOKUP($B$17,MD_High1:MD_Low1,4,FALSE) &amp; " (Actuals)"</f>
        <v>Deferred Income Tax Expense (Actuals)</v>
      </c>
      <c r="B5" s="6"/>
      <c r="C5" s="21"/>
      <c r="D5" s="13"/>
      <c r="E5" s="31"/>
      <c r="F5" s="30"/>
      <c r="G5" s="31"/>
      <c r="H5" s="30"/>
      <c r="I5" s="31"/>
      <c r="J5" s="30"/>
      <c r="K5" s="30"/>
      <c r="L5" s="31"/>
      <c r="M5" s="30"/>
      <c r="N5" s="31"/>
      <c r="O5" s="30"/>
      <c r="P5" s="31"/>
      <c r="Q5" s="30"/>
      <c r="R5" s="31"/>
    </row>
    <row r="6" spans="1:18" s="9" customFormat="1" ht="15">
      <c r="A6" s="10" t="str">
        <f>+"Twelve Months Ending - " &amp; IF(LEN($B$27)&gt;7,(VLOOKUP(MID($B$27,10,2),'Master Data'!$F$2:$G$13,2,FALSE) &amp; " " &amp; MID($B$27,13,4)),(VLOOKUP(MID($B$27,1,2),'Master Data'!$F$2:$G$13,2,FALSE) &amp; " " &amp; MID($B$27,4,4)))</f>
        <v>Twelve Months Ending - June 2013</v>
      </c>
      <c r="C6" s="13"/>
      <c r="D6" s="1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9" customFormat="1" ht="15">
      <c r="A7" s="10" t="str">
        <f>+"Allocation Method - " &amp;$B$30</f>
        <v>Allocation Method - Factor 2010 Protocol</v>
      </c>
      <c r="C7" s="13"/>
      <c r="D7" s="1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9" customFormat="1">
      <c r="A8" s="11" t="s">
        <v>165</v>
      </c>
      <c r="C8" s="13"/>
      <c r="D8" s="22"/>
      <c r="E8" s="30"/>
      <c r="F8" s="32"/>
      <c r="G8" s="30"/>
      <c r="H8" s="32"/>
      <c r="I8" s="30"/>
      <c r="J8" s="32"/>
      <c r="K8" s="32"/>
      <c r="L8" s="30"/>
      <c r="M8" s="32"/>
      <c r="N8" s="30"/>
      <c r="O8" s="32"/>
      <c r="P8" s="30"/>
      <c r="Q8" s="32"/>
      <c r="R8" s="30"/>
    </row>
    <row r="9" spans="1:18" s="9" customFormat="1">
      <c r="C9" s="13"/>
      <c r="D9" s="22"/>
      <c r="E9" s="30"/>
      <c r="F9" s="32"/>
      <c r="G9" s="30"/>
      <c r="H9" s="32"/>
      <c r="I9" s="30"/>
      <c r="J9" s="32"/>
      <c r="K9" s="32"/>
      <c r="L9" s="30"/>
      <c r="M9" s="32"/>
      <c r="N9" s="30"/>
      <c r="O9" s="32"/>
      <c r="P9" s="30"/>
      <c r="Q9" s="32"/>
      <c r="R9" s="30"/>
    </row>
    <row r="10" spans="1:18" s="9" customFormat="1" hidden="1" outlineLevel="1">
      <c r="A10" s="7" t="s">
        <v>126</v>
      </c>
      <c r="B10" s="8" t="s">
        <v>856</v>
      </c>
      <c r="C10" s="7" t="s">
        <v>124</v>
      </c>
      <c r="D10" s="8" t="s">
        <v>855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s="9" customFormat="1" hidden="1" outlineLevel="1">
      <c r="A11" s="7" t="s">
        <v>127</v>
      </c>
      <c r="B11" s="8" t="s">
        <v>857</v>
      </c>
      <c r="C11" s="7" t="s">
        <v>125</v>
      </c>
      <c r="D11" s="8" t="s">
        <v>858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s="9" customFormat="1" hidden="1" outlineLevel="1">
      <c r="C12" s="13"/>
      <c r="D12" s="23"/>
      <c r="E12" s="30"/>
      <c r="F12" s="34"/>
      <c r="G12" s="30"/>
      <c r="H12" s="34"/>
      <c r="I12" s="30"/>
      <c r="J12" s="34"/>
      <c r="K12" s="34"/>
      <c r="L12" s="30"/>
      <c r="M12" s="34"/>
      <c r="N12" s="30"/>
      <c r="O12" s="34"/>
      <c r="P12" s="30"/>
      <c r="Q12" s="34"/>
      <c r="R12" s="30"/>
    </row>
    <row r="13" spans="1:18" hidden="1" outlineLevel="1">
      <c r="A13" s="2" t="s">
        <v>318</v>
      </c>
      <c r="B13" s="3" t="s">
        <v>4</v>
      </c>
      <c r="C13" s="19"/>
      <c r="D13" s="2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idden="1" outlineLevel="1">
      <c r="A14" s="2" t="s">
        <v>20</v>
      </c>
      <c r="B14" s="3" t="s">
        <v>4</v>
      </c>
      <c r="C14" s="20"/>
      <c r="D14" s="2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idden="1" outlineLevel="1">
      <c r="A15" s="2" t="s">
        <v>24</v>
      </c>
      <c r="B15" s="3" t="s">
        <v>4</v>
      </c>
      <c r="C15" s="20"/>
      <c r="D15" s="2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idden="1" outlineLevel="1">
      <c r="A16" s="2" t="s">
        <v>22</v>
      </c>
      <c r="B16" s="3" t="s">
        <v>4</v>
      </c>
      <c r="C16" s="20"/>
      <c r="D16" s="2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idden="1" outlineLevel="1">
      <c r="A17" s="2" t="s">
        <v>327</v>
      </c>
      <c r="B17" s="3" t="s">
        <v>145</v>
      </c>
      <c r="C17" s="20"/>
      <c r="D17" s="20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idden="1" outlineLevel="1">
      <c r="A18" s="2" t="s">
        <v>65</v>
      </c>
      <c r="B18" s="25" t="s">
        <v>4</v>
      </c>
      <c r="C18" s="20"/>
      <c r="D18" s="20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idden="1" outlineLevel="1">
      <c r="A19" s="2" t="s">
        <v>332</v>
      </c>
      <c r="B19" s="25" t="s">
        <v>4</v>
      </c>
      <c r="C19" s="20"/>
      <c r="D19" s="2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idden="1" outlineLevel="1">
      <c r="A20" s="2" t="s">
        <v>335</v>
      </c>
      <c r="B20" s="25" t="s">
        <v>4</v>
      </c>
      <c r="C20" s="20"/>
      <c r="D20" s="2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idden="1" outlineLevel="1">
      <c r="A21" s="2" t="s">
        <v>339</v>
      </c>
      <c r="B21" s="25" t="s">
        <v>4</v>
      </c>
      <c r="C21" s="20"/>
      <c r="D21" s="20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idden="1" outlineLevel="1">
      <c r="A22" s="20"/>
      <c r="B22" s="19"/>
      <c r="C22" s="20"/>
      <c r="D22" s="20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idden="1" outlineLevel="1">
      <c r="A23" s="20"/>
      <c r="B23" s="19"/>
      <c r="C23" s="20"/>
      <c r="D23" s="20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idden="1" outlineLevel="1">
      <c r="A24" s="20"/>
      <c r="B24" s="19"/>
      <c r="C24" s="20"/>
      <c r="D24" s="20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idden="1" outlineLevel="1">
      <c r="A25" s="20"/>
      <c r="B25" s="19"/>
      <c r="C25" s="20"/>
      <c r="D25" s="20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s="9" customFormat="1" hidden="1" outlineLevel="1">
      <c r="A26" s="20"/>
      <c r="B26" s="19"/>
      <c r="C26" s="23"/>
      <c r="D26" s="24"/>
      <c r="E26" s="34"/>
      <c r="F26" s="37"/>
      <c r="G26" s="34"/>
      <c r="H26" s="37"/>
      <c r="I26" s="34"/>
      <c r="J26" s="37"/>
      <c r="K26" s="37"/>
      <c r="L26" s="34"/>
      <c r="M26" s="37"/>
      <c r="N26" s="34"/>
      <c r="O26" s="37"/>
      <c r="P26" s="34"/>
      <c r="Q26" s="37"/>
      <c r="R26" s="34"/>
    </row>
    <row r="27" spans="1:18" s="9" customFormat="1" hidden="1" outlineLevel="1">
      <c r="A27" s="7" t="s">
        <v>128</v>
      </c>
      <c r="B27" s="8" t="s">
        <v>854</v>
      </c>
      <c r="C27" s="24"/>
      <c r="D27" s="2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s="9" customFormat="1" hidden="1" outlineLevel="1">
      <c r="A28" s="7" t="s">
        <v>129</v>
      </c>
      <c r="B28" s="8" t="s">
        <v>369</v>
      </c>
      <c r="C28" s="24"/>
      <c r="D28" s="13"/>
      <c r="E28" s="37"/>
      <c r="F28" s="30"/>
      <c r="G28" s="37"/>
      <c r="H28" s="30"/>
      <c r="I28" s="37"/>
      <c r="J28" s="30"/>
      <c r="K28" s="30"/>
      <c r="L28" s="37"/>
      <c r="M28" s="30"/>
      <c r="N28" s="37"/>
      <c r="O28" s="30"/>
      <c r="P28" s="37"/>
      <c r="Q28" s="30"/>
      <c r="R28" s="37"/>
    </row>
    <row r="29" spans="1:18" s="9" customFormat="1" hidden="1" outlineLevel="1">
      <c r="A29" s="7" t="s">
        <v>130</v>
      </c>
      <c r="B29" s="8" t="s">
        <v>123</v>
      </c>
      <c r="C29" s="24"/>
      <c r="D29" s="22"/>
      <c r="E29" s="37"/>
      <c r="F29" s="32"/>
      <c r="G29" s="37"/>
      <c r="H29" s="32"/>
      <c r="I29" s="37"/>
      <c r="J29" s="32"/>
      <c r="K29" s="32"/>
      <c r="L29" s="37"/>
      <c r="M29" s="32"/>
      <c r="N29" s="37"/>
      <c r="O29" s="32"/>
      <c r="P29" s="37"/>
      <c r="Q29" s="32"/>
      <c r="R29" s="37"/>
    </row>
    <row r="30" spans="1:18" s="9" customFormat="1" hidden="1" outlineLevel="1">
      <c r="A30" s="7" t="s">
        <v>131</v>
      </c>
      <c r="B30" s="8" t="s">
        <v>374</v>
      </c>
      <c r="C30" s="13"/>
      <c r="D30" s="22"/>
      <c r="E30" s="30"/>
      <c r="F30" s="32"/>
      <c r="G30" s="30"/>
      <c r="H30" s="32"/>
      <c r="I30" s="30"/>
      <c r="J30" s="32"/>
      <c r="K30" s="32"/>
      <c r="L30" s="30"/>
      <c r="M30" s="32"/>
      <c r="N30" s="30"/>
      <c r="O30" s="32"/>
      <c r="P30" s="30"/>
      <c r="Q30" s="32"/>
      <c r="R30" s="30"/>
    </row>
    <row r="31" spans="1:18" s="9" customFormat="1" hidden="1" outlineLevel="1">
      <c r="A31" s="7" t="s">
        <v>132</v>
      </c>
      <c r="B31" s="8" t="s">
        <v>9</v>
      </c>
      <c r="C31" s="22"/>
      <c r="D31" s="2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9" customFormat="1" hidden="1" outlineLevel="1">
      <c r="A32" s="7" t="s">
        <v>357</v>
      </c>
      <c r="B32" s="8" t="s">
        <v>133</v>
      </c>
      <c r="C32" s="22"/>
      <c r="D32" s="2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9" customFormat="1" hidden="1" outlineLevel="1">
      <c r="A33" s="7" t="s">
        <v>358</v>
      </c>
      <c r="B33" s="8" t="s">
        <v>133</v>
      </c>
      <c r="C33" s="22"/>
      <c r="D33" s="2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9" customFormat="1" hidden="1" outlineLevel="1">
      <c r="A34" s="7" t="s">
        <v>170</v>
      </c>
      <c r="B34" s="8" t="s">
        <v>133</v>
      </c>
      <c r="C34" s="22"/>
      <c r="D34" s="2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idden="1" outlineLevel="1">
      <c r="A35" s="20"/>
      <c r="B35" s="19"/>
      <c r="C35" s="20"/>
      <c r="D35" s="2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collapsed="1">
      <c r="A36" s="4" t="s">
        <v>65</v>
      </c>
      <c r="B36" s="4" t="s">
        <v>332</v>
      </c>
      <c r="C36" s="2" t="s">
        <v>164</v>
      </c>
      <c r="D36" s="4" t="s">
        <v>335</v>
      </c>
      <c r="E36" s="38" t="s">
        <v>34</v>
      </c>
      <c r="F36" s="38" t="s">
        <v>36</v>
      </c>
      <c r="G36" s="38" t="s">
        <v>37</v>
      </c>
      <c r="H36" s="38" t="s">
        <v>38</v>
      </c>
      <c r="I36" s="38" t="s">
        <v>39</v>
      </c>
      <c r="J36" s="38" t="s">
        <v>40</v>
      </c>
      <c r="K36" s="38" t="s">
        <v>859</v>
      </c>
      <c r="L36" s="38" t="s">
        <v>41</v>
      </c>
      <c r="M36" s="38" t="s">
        <v>42</v>
      </c>
      <c r="N36" s="38" t="s">
        <v>267</v>
      </c>
      <c r="O36" s="38" t="s">
        <v>43</v>
      </c>
      <c r="P36" s="38" t="s">
        <v>45</v>
      </c>
      <c r="Q36" s="38" t="s">
        <v>47</v>
      </c>
      <c r="R36" s="38" t="s">
        <v>49</v>
      </c>
    </row>
    <row r="37" spans="1:18" outlineLevel="2">
      <c r="A37" s="26" t="s">
        <v>404</v>
      </c>
      <c r="B37" s="26" t="s">
        <v>405</v>
      </c>
      <c r="C37" s="26" t="s">
        <v>406</v>
      </c>
      <c r="D37" s="26" t="s">
        <v>407</v>
      </c>
      <c r="E37" s="39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</row>
    <row r="38" spans="1:18" outlineLevel="2">
      <c r="A38" s="26" t="s">
        <v>404</v>
      </c>
      <c r="B38" s="26" t="s">
        <v>408</v>
      </c>
      <c r="C38" s="26" t="s">
        <v>409</v>
      </c>
      <c r="D38" s="26" t="s">
        <v>410</v>
      </c>
      <c r="E38" s="39">
        <v>327.46499999999997</v>
      </c>
      <c r="F38" s="39">
        <v>7.1754941253260442</v>
      </c>
      <c r="G38" s="39">
        <v>89.261689160818165</v>
      </c>
      <c r="H38" s="39">
        <v>25.119034931989621</v>
      </c>
      <c r="I38" s="39">
        <v>0</v>
      </c>
      <c r="J38" s="39">
        <v>0</v>
      </c>
      <c r="K38" s="39">
        <v>47.906414529162078</v>
      </c>
      <c r="L38" s="39">
        <v>38.309481141852054</v>
      </c>
      <c r="M38" s="39">
        <v>139.07531889900309</v>
      </c>
      <c r="N38" s="39">
        <v>18.022181781356164</v>
      </c>
      <c r="O38" s="39">
        <v>9.5969333873100204</v>
      </c>
      <c r="P38" s="39">
        <v>0.90486657234482726</v>
      </c>
      <c r="Q38" s="39">
        <v>0</v>
      </c>
      <c r="R38" s="39">
        <v>0</v>
      </c>
    </row>
    <row r="39" spans="1:18" outlineLevel="2">
      <c r="A39" s="26" t="s">
        <v>404</v>
      </c>
      <c r="B39" s="26" t="s">
        <v>411</v>
      </c>
      <c r="C39" s="26" t="s">
        <v>412</v>
      </c>
      <c r="D39" s="26" t="s">
        <v>413</v>
      </c>
      <c r="E39" s="39"/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</row>
    <row r="40" spans="1:18" outlineLevel="2">
      <c r="A40" s="26" t="s">
        <v>404</v>
      </c>
      <c r="B40" s="26" t="s">
        <v>414</v>
      </c>
      <c r="C40" s="26" t="s">
        <v>415</v>
      </c>
      <c r="D40" s="26" t="s">
        <v>416</v>
      </c>
      <c r="E40" s="39">
        <v>41837.767999999902</v>
      </c>
      <c r="F40" s="39">
        <v>657.04473911561524</v>
      </c>
      <c r="G40" s="39">
        <v>10887.016487573888</v>
      </c>
      <c r="H40" s="39">
        <v>3287.2998336982087</v>
      </c>
      <c r="I40" s="39">
        <v>0</v>
      </c>
      <c r="J40" s="39">
        <v>0</v>
      </c>
      <c r="K40" s="39">
        <v>6680.0682789604552</v>
      </c>
      <c r="L40" s="39">
        <v>5266.5299666232268</v>
      </c>
      <c r="M40" s="39">
        <v>17834.736435720682</v>
      </c>
      <c r="N40" s="39">
        <v>2332.5026021915692</v>
      </c>
      <c r="O40" s="39">
        <v>1413.5383123372285</v>
      </c>
      <c r="P40" s="39">
        <v>159.0996227394858</v>
      </c>
      <c r="Q40" s="39">
        <v>0</v>
      </c>
      <c r="R40" s="39">
        <v>0</v>
      </c>
    </row>
    <row r="41" spans="1:18" outlineLevel="2">
      <c r="A41" s="26" t="s">
        <v>404</v>
      </c>
      <c r="B41" s="26" t="s">
        <v>417</v>
      </c>
      <c r="C41" s="26" t="s">
        <v>418</v>
      </c>
      <c r="D41" s="26" t="s">
        <v>419</v>
      </c>
      <c r="E41" s="39">
        <v>453332.93199999997</v>
      </c>
      <c r="F41" s="39">
        <v>8917.8425886686218</v>
      </c>
      <c r="G41" s="39">
        <v>119230.30626895734</v>
      </c>
      <c r="H41" s="39">
        <v>34242.150234543413</v>
      </c>
      <c r="I41" s="39">
        <v>0</v>
      </c>
      <c r="J41" s="39">
        <v>0</v>
      </c>
      <c r="K41" s="39">
        <v>67359.221810876363</v>
      </c>
      <c r="L41" s="39">
        <v>53659.504731986504</v>
      </c>
      <c r="M41" s="39">
        <v>199026.49041673049</v>
      </c>
      <c r="N41" s="39">
        <v>24435.934282002516</v>
      </c>
      <c r="O41" s="39">
        <v>13699.717078889866</v>
      </c>
      <c r="P41" s="39">
        <v>0</v>
      </c>
      <c r="Q41" s="39">
        <v>0</v>
      </c>
      <c r="R41" s="39">
        <v>120.98639822123212</v>
      </c>
    </row>
    <row r="42" spans="1:18" outlineLevel="2">
      <c r="A42" s="26" t="s">
        <v>404</v>
      </c>
      <c r="B42" s="26" t="s">
        <v>420</v>
      </c>
      <c r="C42" s="26" t="s">
        <v>421</v>
      </c>
      <c r="D42" s="26" t="s">
        <v>413</v>
      </c>
      <c r="E42" s="39">
        <v>7064.2340000000004</v>
      </c>
      <c r="F42" s="39">
        <v>105.57330085273819</v>
      </c>
      <c r="G42" s="39">
        <v>1750.3633505876326</v>
      </c>
      <c r="H42" s="39">
        <v>527.72889256648068</v>
      </c>
      <c r="I42" s="39">
        <v>0</v>
      </c>
      <c r="J42" s="39">
        <v>0</v>
      </c>
      <c r="K42" s="39">
        <v>1244.6547228216878</v>
      </c>
      <c r="L42" s="39">
        <v>970.76077705873377</v>
      </c>
      <c r="M42" s="39">
        <v>2964.9807034087089</v>
      </c>
      <c r="N42" s="39">
        <v>443.34061334338548</v>
      </c>
      <c r="O42" s="39">
        <v>273.8939457629541</v>
      </c>
      <c r="P42" s="39">
        <v>27.592416419366259</v>
      </c>
      <c r="Q42" s="39">
        <v>0</v>
      </c>
      <c r="R42" s="39">
        <v>0</v>
      </c>
    </row>
    <row r="43" spans="1:18" outlineLevel="2">
      <c r="A43" s="26" t="s">
        <v>404</v>
      </c>
      <c r="B43" s="26" t="s">
        <v>422</v>
      </c>
      <c r="C43" s="26" t="s">
        <v>423</v>
      </c>
      <c r="D43" s="26" t="s">
        <v>410</v>
      </c>
      <c r="E43" s="39">
        <v>2156.0390000000002</v>
      </c>
      <c r="F43" s="39">
        <v>47.243660172763015</v>
      </c>
      <c r="G43" s="39">
        <v>587.70153462691053</v>
      </c>
      <c r="H43" s="39">
        <v>165.38445011140726</v>
      </c>
      <c r="I43" s="39">
        <v>0</v>
      </c>
      <c r="J43" s="39">
        <v>0</v>
      </c>
      <c r="K43" s="39">
        <v>315.41721428256483</v>
      </c>
      <c r="L43" s="39">
        <v>252.2307282048389</v>
      </c>
      <c r="M43" s="39">
        <v>915.67590882594413</v>
      </c>
      <c r="N43" s="39">
        <v>118.65856438304358</v>
      </c>
      <c r="O43" s="39">
        <v>63.186486077725903</v>
      </c>
      <c r="P43" s="39">
        <v>5.9576675973669531</v>
      </c>
      <c r="Q43" s="39">
        <v>0</v>
      </c>
      <c r="R43" s="39">
        <v>0</v>
      </c>
    </row>
    <row r="44" spans="1:18" outlineLevel="2">
      <c r="A44" s="26" t="s">
        <v>404</v>
      </c>
      <c r="B44" s="26" t="s">
        <v>424</v>
      </c>
      <c r="C44" s="26" t="s">
        <v>425</v>
      </c>
      <c r="D44" s="26" t="s">
        <v>426</v>
      </c>
      <c r="E44" s="39">
        <v>11040.725</v>
      </c>
      <c r="F44" s="39">
        <v>222.02906093067142</v>
      </c>
      <c r="G44" s="39">
        <v>2896.762155667423</v>
      </c>
      <c r="H44" s="39">
        <v>825.14495125724886</v>
      </c>
      <c r="I44" s="39">
        <v>0</v>
      </c>
      <c r="J44" s="39">
        <v>0</v>
      </c>
      <c r="K44" s="39">
        <v>1633.4860643881643</v>
      </c>
      <c r="L44" s="39">
        <v>1304.9780386485022</v>
      </c>
      <c r="M44" s="39">
        <v>4825.6318269916774</v>
      </c>
      <c r="N44" s="39">
        <v>605.90825141956782</v>
      </c>
      <c r="O44" s="39">
        <v>328.50802573966206</v>
      </c>
      <c r="P44" s="39">
        <v>31.762689345246208</v>
      </c>
      <c r="Q44" s="39">
        <v>0</v>
      </c>
      <c r="R44" s="39">
        <v>0</v>
      </c>
    </row>
    <row r="45" spans="1:18" outlineLevel="2">
      <c r="A45" s="26" t="s">
        <v>404</v>
      </c>
      <c r="B45" s="26" t="s">
        <v>427</v>
      </c>
      <c r="C45" s="26" t="s">
        <v>428</v>
      </c>
      <c r="D45" s="26" t="s">
        <v>426</v>
      </c>
      <c r="E45" s="39">
        <v>22041.842000000001</v>
      </c>
      <c r="F45" s="39">
        <v>443.2616046901116</v>
      </c>
      <c r="G45" s="39">
        <v>5783.1323347697489</v>
      </c>
      <c r="H45" s="39">
        <v>1647.3297399138173</v>
      </c>
      <c r="I45" s="39">
        <v>0</v>
      </c>
      <c r="J45" s="39">
        <v>0</v>
      </c>
      <c r="K45" s="39">
        <v>3261.1120864296267</v>
      </c>
      <c r="L45" s="39">
        <v>2605.2745396122245</v>
      </c>
      <c r="M45" s="39">
        <v>9633.9519624591576</v>
      </c>
      <c r="N45" s="39">
        <v>1209.6428399662511</v>
      </c>
      <c r="O45" s="39">
        <v>655.83754681740231</v>
      </c>
      <c r="P45" s="39">
        <v>63.411431771283169</v>
      </c>
      <c r="Q45" s="39">
        <v>0</v>
      </c>
      <c r="R45" s="39">
        <v>0</v>
      </c>
    </row>
    <row r="46" spans="1:18" outlineLevel="2">
      <c r="A46" s="26" t="s">
        <v>404</v>
      </c>
      <c r="B46" s="26" t="s">
        <v>429</v>
      </c>
      <c r="C46" s="26" t="s">
        <v>430</v>
      </c>
      <c r="D46" s="26" t="s">
        <v>410</v>
      </c>
      <c r="E46" s="39">
        <v>351.18299999999999</v>
      </c>
      <c r="F46" s="39">
        <v>7.695208811367249</v>
      </c>
      <c r="G46" s="39">
        <v>95.726834271032345</v>
      </c>
      <c r="H46" s="39">
        <v>26.938384390762099</v>
      </c>
      <c r="I46" s="39">
        <v>0</v>
      </c>
      <c r="J46" s="39">
        <v>0</v>
      </c>
      <c r="K46" s="39">
        <v>51.376233715342785</v>
      </c>
      <c r="L46" s="39">
        <v>41.084202940280733</v>
      </c>
      <c r="M46" s="39">
        <v>149.14842110426645</v>
      </c>
      <c r="N46" s="39">
        <v>19.327512450252705</v>
      </c>
      <c r="O46" s="39">
        <v>10.292030775062052</v>
      </c>
      <c r="P46" s="39">
        <v>0.9704052569763898</v>
      </c>
      <c r="Q46" s="39">
        <v>0</v>
      </c>
      <c r="R46" s="39">
        <v>0</v>
      </c>
    </row>
    <row r="47" spans="1:18" outlineLevel="2">
      <c r="A47" s="26" t="s">
        <v>404</v>
      </c>
      <c r="B47" s="26" t="s">
        <v>431</v>
      </c>
      <c r="C47" s="26" t="s">
        <v>432</v>
      </c>
      <c r="D47" s="26" t="s">
        <v>410</v>
      </c>
      <c r="E47" s="39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</row>
    <row r="48" spans="1:18" outlineLevel="2">
      <c r="A48" s="26" t="s">
        <v>404</v>
      </c>
      <c r="B48" s="26" t="s">
        <v>433</v>
      </c>
      <c r="C48" s="26" t="s">
        <v>434</v>
      </c>
      <c r="D48" s="26" t="s">
        <v>413</v>
      </c>
      <c r="E48" s="39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</row>
    <row r="49" spans="1:18" outlineLevel="2">
      <c r="A49" s="26" t="s">
        <v>404</v>
      </c>
      <c r="B49" s="26" t="s">
        <v>435</v>
      </c>
      <c r="C49" s="26" t="s">
        <v>436</v>
      </c>
      <c r="D49" s="26" t="s">
        <v>413</v>
      </c>
      <c r="E49" s="39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</row>
    <row r="50" spans="1:18" outlineLevel="2">
      <c r="A50" s="26" t="s">
        <v>404</v>
      </c>
      <c r="B50" s="26" t="s">
        <v>437</v>
      </c>
      <c r="C50" s="26" t="s">
        <v>438</v>
      </c>
      <c r="D50" s="26" t="s">
        <v>439</v>
      </c>
      <c r="E50" s="39">
        <v>7276.9889999999996</v>
      </c>
      <c r="F50" s="39">
        <v>159.45550615037558</v>
      </c>
      <c r="G50" s="39">
        <v>1983.5793987718628</v>
      </c>
      <c r="H50" s="39">
        <v>558.20106032173373</v>
      </c>
      <c r="I50" s="39">
        <v>0</v>
      </c>
      <c r="J50" s="39">
        <v>0</v>
      </c>
      <c r="K50" s="39">
        <v>1064.5875312803132</v>
      </c>
      <c r="L50" s="39">
        <v>851.32223636998901</v>
      </c>
      <c r="M50" s="39">
        <v>3090.5642149149926</v>
      </c>
      <c r="N50" s="39">
        <v>400.49313227605012</v>
      </c>
      <c r="O50" s="39">
        <v>213.26529491032417</v>
      </c>
      <c r="P50" s="39">
        <v>20.108156284671708</v>
      </c>
      <c r="Q50" s="39">
        <v>0</v>
      </c>
      <c r="R50" s="39">
        <v>0</v>
      </c>
    </row>
    <row r="51" spans="1:18" outlineLevel="2">
      <c r="A51" s="26" t="s">
        <v>404</v>
      </c>
      <c r="B51" s="26" t="s">
        <v>440</v>
      </c>
      <c r="C51" s="26" t="s">
        <v>441</v>
      </c>
      <c r="D51" s="26" t="s">
        <v>413</v>
      </c>
      <c r="E51" s="39">
        <v>262.036</v>
      </c>
      <c r="F51" s="39">
        <v>3.9160658412855662</v>
      </c>
      <c r="G51" s="39">
        <v>64.926814561151417</v>
      </c>
      <c r="H51" s="39">
        <v>19.575224729609797</v>
      </c>
      <c r="I51" s="39">
        <v>0</v>
      </c>
      <c r="J51" s="39">
        <v>0</v>
      </c>
      <c r="K51" s="39">
        <v>46.168394895936878</v>
      </c>
      <c r="L51" s="39">
        <v>36.008754944607205</v>
      </c>
      <c r="M51" s="39">
        <v>109.98102322182481</v>
      </c>
      <c r="N51" s="39">
        <v>16.444981997771784</v>
      </c>
      <c r="O51" s="39">
        <v>10.159639951329675</v>
      </c>
      <c r="P51" s="39">
        <v>1.0234947524197326</v>
      </c>
      <c r="Q51" s="39">
        <v>0</v>
      </c>
      <c r="R51" s="39">
        <v>0</v>
      </c>
    </row>
    <row r="52" spans="1:18" outlineLevel="2">
      <c r="A52" s="26" t="s">
        <v>404</v>
      </c>
      <c r="B52" s="26" t="s">
        <v>442</v>
      </c>
      <c r="C52" s="26" t="s">
        <v>443</v>
      </c>
      <c r="D52" s="26" t="s">
        <v>413</v>
      </c>
      <c r="E52" s="39">
        <v>815.27499999999998</v>
      </c>
      <c r="F52" s="39">
        <v>12.184091417797898</v>
      </c>
      <c r="G52" s="39">
        <v>202.00739112695476</v>
      </c>
      <c r="H52" s="39">
        <v>60.904575483645857</v>
      </c>
      <c r="I52" s="39">
        <v>0</v>
      </c>
      <c r="J52" s="39">
        <v>0</v>
      </c>
      <c r="K52" s="39">
        <v>143.64414870012112</v>
      </c>
      <c r="L52" s="39">
        <v>112.03436813057992</v>
      </c>
      <c r="M52" s="39">
        <v>342.18496201733052</v>
      </c>
      <c r="N52" s="39">
        <v>51.165422683270201</v>
      </c>
      <c r="O52" s="39">
        <v>31.609780569541211</v>
      </c>
      <c r="P52" s="39">
        <v>3.184408570879564</v>
      </c>
      <c r="Q52" s="39">
        <v>0</v>
      </c>
      <c r="R52" s="39">
        <v>0</v>
      </c>
    </row>
    <row r="53" spans="1:18" outlineLevel="2">
      <c r="A53" s="26" t="s">
        <v>404</v>
      </c>
      <c r="B53" s="26" t="s">
        <v>444</v>
      </c>
      <c r="C53" s="26" t="s">
        <v>445</v>
      </c>
      <c r="D53" s="26" t="s">
        <v>413</v>
      </c>
      <c r="E53" s="39">
        <v>852.90599999999995</v>
      </c>
      <c r="F53" s="39">
        <v>12.746477783310334</v>
      </c>
      <c r="G53" s="39">
        <v>211.33153345377505</v>
      </c>
      <c r="H53" s="39">
        <v>63.715774257096626</v>
      </c>
      <c r="I53" s="39">
        <v>0</v>
      </c>
      <c r="J53" s="39">
        <v>0</v>
      </c>
      <c r="K53" s="39">
        <v>150.27439366008463</v>
      </c>
      <c r="L53" s="39">
        <v>117.20558680786286</v>
      </c>
      <c r="M53" s="39">
        <v>357.97934097617775</v>
      </c>
      <c r="N53" s="39">
        <v>53.527087178065379</v>
      </c>
      <c r="O53" s="39">
        <v>33.068806852221783</v>
      </c>
      <c r="P53" s="39">
        <v>3.3313926914901173</v>
      </c>
      <c r="Q53" s="39">
        <v>0</v>
      </c>
      <c r="R53" s="39">
        <v>0</v>
      </c>
    </row>
    <row r="54" spans="1:18" outlineLevel="2">
      <c r="A54" s="26" t="s">
        <v>404</v>
      </c>
      <c r="B54" s="26" t="s">
        <v>446</v>
      </c>
      <c r="C54" s="26" t="s">
        <v>447</v>
      </c>
      <c r="D54" s="26" t="s">
        <v>439</v>
      </c>
      <c r="E54" s="39">
        <v>25493.458999999999</v>
      </c>
      <c r="F54" s="39">
        <v>558.62011174798363</v>
      </c>
      <c r="G54" s="39">
        <v>6949.0691927437483</v>
      </c>
      <c r="H54" s="39">
        <v>1955.5445040618649</v>
      </c>
      <c r="I54" s="39">
        <v>0</v>
      </c>
      <c r="J54" s="39">
        <v>0</v>
      </c>
      <c r="K54" s="39">
        <v>3729.5670751468615</v>
      </c>
      <c r="L54" s="39">
        <v>2982.4352529166426</v>
      </c>
      <c r="M54" s="39">
        <v>10827.166579446877</v>
      </c>
      <c r="N54" s="39">
        <v>1403.046678710255</v>
      </c>
      <c r="O54" s="39">
        <v>747.13182223021886</v>
      </c>
      <c r="P54" s="39">
        <v>70.444858142408975</v>
      </c>
      <c r="Q54" s="39">
        <v>0</v>
      </c>
      <c r="R54" s="39">
        <v>0</v>
      </c>
    </row>
    <row r="55" spans="1:18" outlineLevel="2">
      <c r="A55" s="26" t="s">
        <v>404</v>
      </c>
      <c r="B55" s="26" t="s">
        <v>448</v>
      </c>
      <c r="C55" s="26" t="s">
        <v>449</v>
      </c>
      <c r="D55" s="26" t="s">
        <v>416</v>
      </c>
      <c r="E55" s="39">
        <v>68.376999999999995</v>
      </c>
      <c r="F55" s="39">
        <v>1.0738323355707819</v>
      </c>
      <c r="G55" s="39">
        <v>17.793050680209362</v>
      </c>
      <c r="H55" s="39">
        <v>5.37255478659337</v>
      </c>
      <c r="I55" s="39">
        <v>0</v>
      </c>
      <c r="J55" s="39">
        <v>0</v>
      </c>
      <c r="K55" s="39">
        <v>10.917480796549187</v>
      </c>
      <c r="L55" s="39">
        <v>8.6072832453155055</v>
      </c>
      <c r="M55" s="39">
        <v>29.147964424518914</v>
      </c>
      <c r="N55" s="39">
        <v>3.8120946229744685</v>
      </c>
      <c r="O55" s="39">
        <v>2.3101975512336814</v>
      </c>
      <c r="P55" s="39">
        <v>0.26002235358391595</v>
      </c>
      <c r="Q55" s="39">
        <v>0</v>
      </c>
      <c r="R55" s="39">
        <v>0</v>
      </c>
    </row>
    <row r="56" spans="1:18" outlineLevel="2">
      <c r="A56" s="26" t="s">
        <v>404</v>
      </c>
      <c r="B56" s="26" t="s">
        <v>450</v>
      </c>
      <c r="C56" s="26" t="s">
        <v>451</v>
      </c>
      <c r="D56" s="26" t="s">
        <v>439</v>
      </c>
      <c r="E56" s="39">
        <v>472.62700000000001</v>
      </c>
      <c r="F56" s="39">
        <v>10.35634072077525</v>
      </c>
      <c r="G56" s="39">
        <v>128.82981965526528</v>
      </c>
      <c r="H56" s="39">
        <v>36.25412825781104</v>
      </c>
      <c r="I56" s="39">
        <v>0</v>
      </c>
      <c r="J56" s="39">
        <v>0</v>
      </c>
      <c r="K56" s="39">
        <v>69.142994602083448</v>
      </c>
      <c r="L56" s="39">
        <v>55.29180745069683</v>
      </c>
      <c r="M56" s="39">
        <v>200.72643963081822</v>
      </c>
      <c r="N56" s="39">
        <v>26.011289508371217</v>
      </c>
      <c r="O56" s="39">
        <v>13.851187151386624</v>
      </c>
      <c r="P56" s="39">
        <v>1.3059876248755544</v>
      </c>
      <c r="Q56" s="39">
        <v>0</v>
      </c>
      <c r="R56" s="39">
        <v>0</v>
      </c>
    </row>
    <row r="57" spans="1:18" outlineLevel="2">
      <c r="A57" s="26" t="s">
        <v>404</v>
      </c>
      <c r="B57" s="26" t="s">
        <v>452</v>
      </c>
      <c r="C57" s="26" t="s">
        <v>453</v>
      </c>
      <c r="D57" s="26" t="s">
        <v>413</v>
      </c>
      <c r="E57" s="39">
        <v>1434.5409999999999</v>
      </c>
      <c r="F57" s="39">
        <v>21.43887484171502</v>
      </c>
      <c r="G57" s="39">
        <v>355.44802045279545</v>
      </c>
      <c r="H57" s="39">
        <v>107.16642926483065</v>
      </c>
      <c r="I57" s="39">
        <v>0</v>
      </c>
      <c r="J57" s="39">
        <v>0</v>
      </c>
      <c r="K57" s="39">
        <v>252.75326818609727</v>
      </c>
      <c r="L57" s="39">
        <v>197.13335315373371</v>
      </c>
      <c r="M57" s="39">
        <v>602.10157014173546</v>
      </c>
      <c r="N57" s="39">
        <v>90.02961776269494</v>
      </c>
      <c r="O57" s="39">
        <v>55.619915032363579</v>
      </c>
      <c r="P57" s="39">
        <v>5.6032193501311101</v>
      </c>
      <c r="Q57" s="39">
        <v>0</v>
      </c>
      <c r="R57" s="39">
        <v>0</v>
      </c>
    </row>
    <row r="58" spans="1:18" outlineLevel="2">
      <c r="A58" s="26" t="s">
        <v>404</v>
      </c>
      <c r="B58" s="26" t="s">
        <v>454</v>
      </c>
      <c r="C58" s="26" t="s">
        <v>455</v>
      </c>
      <c r="D58" s="26" t="s">
        <v>413</v>
      </c>
      <c r="E58" s="39">
        <v>33.308</v>
      </c>
      <c r="F58" s="39">
        <v>0.49778015632027522</v>
      </c>
      <c r="G58" s="39">
        <v>8.2529970668260511</v>
      </c>
      <c r="H58" s="39">
        <v>2.4882519397863008</v>
      </c>
      <c r="I58" s="39">
        <v>0</v>
      </c>
      <c r="J58" s="39">
        <v>0</v>
      </c>
      <c r="K58" s="39">
        <v>5.8685711016572748</v>
      </c>
      <c r="L58" s="39">
        <v>4.5771558476506158</v>
      </c>
      <c r="M58" s="39">
        <v>13.979941387719784</v>
      </c>
      <c r="N58" s="39">
        <v>2.0903595703711804</v>
      </c>
      <c r="O58" s="39">
        <v>1.2914152540066588</v>
      </c>
      <c r="P58" s="39">
        <v>0.13009877731913344</v>
      </c>
      <c r="Q58" s="39">
        <v>0</v>
      </c>
      <c r="R58" s="39">
        <v>0</v>
      </c>
    </row>
    <row r="59" spans="1:18" outlineLevel="2">
      <c r="A59" s="26" t="s">
        <v>404</v>
      </c>
      <c r="B59" s="26" t="s">
        <v>456</v>
      </c>
      <c r="C59" s="26" t="s">
        <v>457</v>
      </c>
      <c r="D59" s="26" t="s">
        <v>413</v>
      </c>
      <c r="E59" s="39">
        <v>63.71</v>
      </c>
      <c r="F59" s="39">
        <v>0.95213083220741968</v>
      </c>
      <c r="G59" s="39">
        <v>15.785950616293015</v>
      </c>
      <c r="H59" s="39">
        <v>4.7594130864592659</v>
      </c>
      <c r="I59" s="39">
        <v>0</v>
      </c>
      <c r="J59" s="39">
        <v>0</v>
      </c>
      <c r="K59" s="39">
        <v>11.225131046192654</v>
      </c>
      <c r="L59" s="39">
        <v>8.7549717501447315</v>
      </c>
      <c r="M59" s="39">
        <v>26.740184514579902</v>
      </c>
      <c r="N59" s="39">
        <v>3.9983429875209526</v>
      </c>
      <c r="O59" s="39">
        <v>2.4701592960479233</v>
      </c>
      <c r="P59" s="39">
        <v>0.24884691674678733</v>
      </c>
      <c r="Q59" s="39">
        <v>0</v>
      </c>
      <c r="R59" s="39">
        <v>0</v>
      </c>
    </row>
    <row r="60" spans="1:18" outlineLevel="2">
      <c r="A60" s="26" t="s">
        <v>404</v>
      </c>
      <c r="B60" s="26" t="s">
        <v>458</v>
      </c>
      <c r="C60" s="26" t="s">
        <v>459</v>
      </c>
      <c r="D60" s="26" t="s">
        <v>407</v>
      </c>
      <c r="E60" s="39"/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</row>
    <row r="61" spans="1:18" outlineLevel="2">
      <c r="A61" s="26" t="s">
        <v>404</v>
      </c>
      <c r="B61" s="26" t="s">
        <v>460</v>
      </c>
      <c r="C61" s="26" t="s">
        <v>461</v>
      </c>
      <c r="D61" s="26" t="s">
        <v>413</v>
      </c>
      <c r="E61" s="39">
        <v>1226.2929999999999</v>
      </c>
      <c r="F61" s="39">
        <v>18.326657897035524</v>
      </c>
      <c r="G61" s="39">
        <v>303.84870097482042</v>
      </c>
      <c r="H61" s="39">
        <v>91.609401224821724</v>
      </c>
      <c r="I61" s="39">
        <v>0</v>
      </c>
      <c r="J61" s="39">
        <v>0</v>
      </c>
      <c r="K61" s="39">
        <v>216.06183685494787</v>
      </c>
      <c r="L61" s="39">
        <v>168.51609751059854</v>
      </c>
      <c r="M61" s="39">
        <v>514.69629711093592</v>
      </c>
      <c r="N61" s="39">
        <v>76.960289078575286</v>
      </c>
      <c r="O61" s="39">
        <v>47.545739344349329</v>
      </c>
      <c r="P61" s="39">
        <v>4.7898168588630989</v>
      </c>
      <c r="Q61" s="39">
        <v>0</v>
      </c>
      <c r="R61" s="39">
        <v>0</v>
      </c>
    </row>
    <row r="62" spans="1:18" outlineLevel="2">
      <c r="A62" s="26" t="s">
        <v>404</v>
      </c>
      <c r="B62" s="26" t="s">
        <v>462</v>
      </c>
      <c r="C62" s="26" t="s">
        <v>463</v>
      </c>
      <c r="D62" s="26" t="s">
        <v>413</v>
      </c>
      <c r="E62" s="39">
        <v>200.84299999999999</v>
      </c>
      <c r="F62" s="39">
        <v>3.0015509768173723</v>
      </c>
      <c r="G62" s="39">
        <v>49.764521733293641</v>
      </c>
      <c r="H62" s="39">
        <v>15.003842450537407</v>
      </c>
      <c r="I62" s="39">
        <v>0</v>
      </c>
      <c r="J62" s="39">
        <v>0</v>
      </c>
      <c r="K62" s="39">
        <v>35.386736692991235</v>
      </c>
      <c r="L62" s="39">
        <v>27.599667104290038</v>
      </c>
      <c r="M62" s="39">
        <v>84.297266966908978</v>
      </c>
      <c r="N62" s="39">
        <v>12.604602113367926</v>
      </c>
      <c r="O62" s="39">
        <v>7.7870695887011934</v>
      </c>
      <c r="P62" s="39">
        <v>0.78447906608342488</v>
      </c>
      <c r="Q62" s="39">
        <v>0</v>
      </c>
      <c r="R62" s="39">
        <v>0</v>
      </c>
    </row>
    <row r="63" spans="1:18" outlineLevel="2">
      <c r="A63" s="26" t="s">
        <v>404</v>
      </c>
      <c r="B63" s="26" t="s">
        <v>464</v>
      </c>
      <c r="C63" s="26" t="s">
        <v>465</v>
      </c>
      <c r="D63" s="26" t="s">
        <v>413</v>
      </c>
      <c r="E63" s="39">
        <v>1194.8109999999999</v>
      </c>
      <c r="F63" s="39">
        <v>17.856166877422371</v>
      </c>
      <c r="G63" s="39">
        <v>296.04814694402245</v>
      </c>
      <c r="H63" s="39">
        <v>89.257559397982746</v>
      </c>
      <c r="I63" s="39">
        <v>0</v>
      </c>
      <c r="J63" s="39">
        <v>0</v>
      </c>
      <c r="K63" s="39">
        <v>210.51499058911463</v>
      </c>
      <c r="L63" s="39">
        <v>164.18986896503182</v>
      </c>
      <c r="M63" s="39">
        <v>501.48275937921403</v>
      </c>
      <c r="N63" s="39">
        <v>74.984526499182181</v>
      </c>
      <c r="O63" s="39">
        <v>46.325121624082797</v>
      </c>
      <c r="P63" s="39">
        <v>4.6668503130614614</v>
      </c>
      <c r="Q63" s="39">
        <v>0</v>
      </c>
      <c r="R63" s="39">
        <v>0</v>
      </c>
    </row>
    <row r="64" spans="1:18" outlineLevel="2">
      <c r="A64" s="26" t="s">
        <v>404</v>
      </c>
      <c r="B64" s="26" t="s">
        <v>466</v>
      </c>
      <c r="C64" s="26" t="s">
        <v>467</v>
      </c>
      <c r="D64" s="26" t="s">
        <v>468</v>
      </c>
      <c r="E64" s="39">
        <v>641.65300000000002</v>
      </c>
      <c r="F64" s="39">
        <v>0</v>
      </c>
      <c r="G64" s="39">
        <v>641.65300000000002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</row>
    <row r="65" spans="1:18" outlineLevel="2">
      <c r="A65" s="26" t="s">
        <v>404</v>
      </c>
      <c r="B65" s="26" t="s">
        <v>469</v>
      </c>
      <c r="C65" s="26" t="s">
        <v>470</v>
      </c>
      <c r="D65" s="26" t="s">
        <v>471</v>
      </c>
      <c r="E65" s="39">
        <v>1120.8520000000001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1120.8520000000001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</row>
    <row r="66" spans="1:18" outlineLevel="2">
      <c r="A66" s="26" t="s">
        <v>404</v>
      </c>
      <c r="B66" s="26" t="s">
        <v>472</v>
      </c>
      <c r="C66" s="26" t="s">
        <v>473</v>
      </c>
      <c r="D66" s="26" t="s">
        <v>474</v>
      </c>
      <c r="E66" s="39">
        <v>21.558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21.558</v>
      </c>
      <c r="O66" s="39">
        <v>0</v>
      </c>
      <c r="P66" s="39">
        <v>0</v>
      </c>
      <c r="Q66" s="39">
        <v>0</v>
      </c>
      <c r="R66" s="39">
        <v>0</v>
      </c>
    </row>
    <row r="67" spans="1:18" outlineLevel="2">
      <c r="A67" s="26" t="s">
        <v>404</v>
      </c>
      <c r="B67" s="26" t="s">
        <v>475</v>
      </c>
      <c r="C67" s="26" t="s">
        <v>476</v>
      </c>
      <c r="D67" s="26" t="s">
        <v>410</v>
      </c>
      <c r="E67" s="39">
        <v>-360.40800000000002</v>
      </c>
      <c r="F67" s="39">
        <v>-7.8973492944910424</v>
      </c>
      <c r="G67" s="39">
        <v>-98.241420814658525</v>
      </c>
      <c r="H67" s="39">
        <v>-27.646011457006143</v>
      </c>
      <c r="I67" s="39">
        <v>0</v>
      </c>
      <c r="J67" s="39">
        <v>0</v>
      </c>
      <c r="K67" s="39">
        <v>-52.725802902985805</v>
      </c>
      <c r="L67" s="39">
        <v>-42.163417401470738</v>
      </c>
      <c r="M67" s="39">
        <v>-153.06630489900269</v>
      </c>
      <c r="N67" s="39">
        <v>-19.835214424304926</v>
      </c>
      <c r="O67" s="39">
        <v>-10.562385501515063</v>
      </c>
      <c r="P67" s="39">
        <v>-0.99589620755089714</v>
      </c>
      <c r="Q67" s="39">
        <v>0</v>
      </c>
      <c r="R67" s="39">
        <v>0</v>
      </c>
    </row>
    <row r="68" spans="1:18" outlineLevel="2">
      <c r="A68" s="26" t="s">
        <v>404</v>
      </c>
      <c r="B68" s="26" t="s">
        <v>477</v>
      </c>
      <c r="C68" s="26" t="s">
        <v>478</v>
      </c>
      <c r="D68" s="26" t="s">
        <v>479</v>
      </c>
      <c r="E68" s="39">
        <v>-3239.761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-3239.761</v>
      </c>
      <c r="R68" s="39">
        <v>0</v>
      </c>
    </row>
    <row r="69" spans="1:18" outlineLevel="2">
      <c r="A69" s="26" t="s">
        <v>404</v>
      </c>
      <c r="B69" s="26" t="s">
        <v>480</v>
      </c>
      <c r="C69" s="26" t="s">
        <v>481</v>
      </c>
      <c r="D69" s="26" t="s">
        <v>479</v>
      </c>
      <c r="E69" s="39">
        <v>2465.83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2465.83</v>
      </c>
      <c r="R69" s="39">
        <v>0</v>
      </c>
    </row>
    <row r="70" spans="1:18" outlineLevel="2">
      <c r="A70" s="26" t="s">
        <v>404</v>
      </c>
      <c r="B70" s="26" t="s">
        <v>482</v>
      </c>
      <c r="C70" s="26" t="s">
        <v>483</v>
      </c>
      <c r="D70" s="26" t="s">
        <v>410</v>
      </c>
      <c r="E70" s="39">
        <v>-4.71</v>
      </c>
      <c r="F70" s="39">
        <v>-0.103206685692473</v>
      </c>
      <c r="G70" s="39">
        <v>-1.2838702027619855</v>
      </c>
      <c r="H70" s="39">
        <v>-0.36129251837500531</v>
      </c>
      <c r="I70" s="39">
        <v>0</v>
      </c>
      <c r="J70" s="39">
        <v>0</v>
      </c>
      <c r="K70" s="39">
        <v>-0.68904833320310077</v>
      </c>
      <c r="L70" s="39">
        <v>-0.55101356229863707</v>
      </c>
      <c r="M70" s="39">
        <v>-2.0003504252799678</v>
      </c>
      <c r="N70" s="39">
        <v>-0.25921694284942676</v>
      </c>
      <c r="O70" s="39">
        <v>-0.1380347709044637</v>
      </c>
      <c r="P70" s="39">
        <v>-1.3014891838041125E-2</v>
      </c>
      <c r="Q70" s="39">
        <v>0</v>
      </c>
      <c r="R70" s="39">
        <v>0</v>
      </c>
    </row>
    <row r="71" spans="1:18" outlineLevel="2">
      <c r="A71" s="26" t="s">
        <v>404</v>
      </c>
      <c r="B71" s="26" t="s">
        <v>484</v>
      </c>
      <c r="C71" s="26" t="s">
        <v>485</v>
      </c>
      <c r="D71" s="26" t="s">
        <v>479</v>
      </c>
      <c r="E71" s="39">
        <v>162.85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162.85</v>
      </c>
      <c r="R71" s="39">
        <v>0</v>
      </c>
    </row>
    <row r="72" spans="1:18" outlineLevel="2">
      <c r="A72" s="26" t="s">
        <v>404</v>
      </c>
      <c r="B72" s="26" t="s">
        <v>486</v>
      </c>
      <c r="C72" s="26" t="s">
        <v>487</v>
      </c>
      <c r="D72" s="26" t="s">
        <v>416</v>
      </c>
      <c r="E72" s="39">
        <v>100.654</v>
      </c>
      <c r="F72" s="39">
        <v>1.5807291911686898</v>
      </c>
      <c r="G72" s="39">
        <v>26.192165833040249</v>
      </c>
      <c r="H72" s="39">
        <v>7.9086407635574689</v>
      </c>
      <c r="I72" s="39">
        <v>0</v>
      </c>
      <c r="J72" s="39">
        <v>0</v>
      </c>
      <c r="K72" s="39">
        <v>16.071019671758954</v>
      </c>
      <c r="L72" s="39">
        <v>12.670305625780408</v>
      </c>
      <c r="M72" s="39">
        <v>42.907106354264258</v>
      </c>
      <c r="N72" s="39">
        <v>5.6115736604541322</v>
      </c>
      <c r="O72" s="39">
        <v>3.4007140459785452</v>
      </c>
      <c r="P72" s="39">
        <v>0.38276452575625547</v>
      </c>
      <c r="Q72" s="39">
        <v>0</v>
      </c>
      <c r="R72" s="39">
        <v>0</v>
      </c>
    </row>
    <row r="73" spans="1:18" outlineLevel="2">
      <c r="A73" s="26" t="s">
        <v>404</v>
      </c>
      <c r="B73" s="26" t="s">
        <v>488</v>
      </c>
      <c r="C73" s="26" t="s">
        <v>489</v>
      </c>
      <c r="D73" s="26" t="s">
        <v>416</v>
      </c>
      <c r="E73" s="39">
        <v>78.353999999999999</v>
      </c>
      <c r="F73" s="39">
        <v>1.2305169694679945</v>
      </c>
      <c r="G73" s="39">
        <v>20.389263831363245</v>
      </c>
      <c r="H73" s="39">
        <v>6.1564730501299696</v>
      </c>
      <c r="I73" s="39">
        <v>0</v>
      </c>
      <c r="J73" s="39">
        <v>0</v>
      </c>
      <c r="K73" s="39">
        <v>12.510468290986955</v>
      </c>
      <c r="L73" s="39">
        <v>9.8631860333657677</v>
      </c>
      <c r="M73" s="39">
        <v>33.40099162757587</v>
      </c>
      <c r="N73" s="39">
        <v>4.3683235896360113</v>
      </c>
      <c r="O73" s="39">
        <v>2.6472822576211872</v>
      </c>
      <c r="P73" s="39">
        <v>0.29796264083996304</v>
      </c>
      <c r="Q73" s="39">
        <v>0</v>
      </c>
      <c r="R73" s="39">
        <v>0</v>
      </c>
    </row>
    <row r="74" spans="1:18" outlineLevel="2">
      <c r="A74" s="26" t="s">
        <v>404</v>
      </c>
      <c r="B74" s="26" t="s">
        <v>490</v>
      </c>
      <c r="C74" s="26" t="s">
        <v>491</v>
      </c>
      <c r="D74" s="26" t="s">
        <v>410</v>
      </c>
      <c r="E74" s="39">
        <v>5192.0259999999998</v>
      </c>
      <c r="F74" s="39">
        <v>113.76895870257914</v>
      </c>
      <c r="G74" s="39">
        <v>1415.26273319862</v>
      </c>
      <c r="H74" s="39">
        <v>398.26754756019221</v>
      </c>
      <c r="I74" s="39">
        <v>0</v>
      </c>
      <c r="J74" s="39">
        <v>0</v>
      </c>
      <c r="K74" s="39">
        <v>759.56621257901531</v>
      </c>
      <c r="L74" s="39">
        <v>607.4048284091599</v>
      </c>
      <c r="M74" s="39">
        <v>2205.0682414362313</v>
      </c>
      <c r="N74" s="39">
        <v>285.74545794368106</v>
      </c>
      <c r="O74" s="39">
        <v>152.16138416985541</v>
      </c>
      <c r="P74" s="39">
        <v>14.346848579680957</v>
      </c>
      <c r="Q74" s="39">
        <v>0</v>
      </c>
      <c r="R74" s="39">
        <v>0</v>
      </c>
    </row>
    <row r="75" spans="1:18" outlineLevel="2">
      <c r="A75" s="26" t="s">
        <v>404</v>
      </c>
      <c r="B75" s="26" t="s">
        <v>492</v>
      </c>
      <c r="C75" s="26" t="s">
        <v>493</v>
      </c>
      <c r="D75" s="26" t="s">
        <v>479</v>
      </c>
      <c r="E75" s="39">
        <v>-7304.8339999999998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-7304.8339999999998</v>
      </c>
      <c r="R75" s="39">
        <v>0</v>
      </c>
    </row>
    <row r="76" spans="1:18" outlineLevel="2">
      <c r="A76" s="26" t="s">
        <v>404</v>
      </c>
      <c r="B76" s="26" t="s">
        <v>494</v>
      </c>
      <c r="C76" s="26" t="s">
        <v>495</v>
      </c>
      <c r="D76" s="26" t="s">
        <v>474</v>
      </c>
      <c r="E76" s="39">
        <v>18.77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18.77</v>
      </c>
      <c r="O76" s="39">
        <v>0</v>
      </c>
      <c r="P76" s="39">
        <v>0</v>
      </c>
      <c r="Q76" s="39">
        <v>0</v>
      </c>
      <c r="R76" s="39">
        <v>0</v>
      </c>
    </row>
    <row r="77" spans="1:18" outlineLevel="2">
      <c r="A77" s="26" t="s">
        <v>404</v>
      </c>
      <c r="B77" s="26" t="s">
        <v>496</v>
      </c>
      <c r="C77" s="26" t="s">
        <v>497</v>
      </c>
      <c r="D77" s="26" t="s">
        <v>468</v>
      </c>
      <c r="E77" s="39">
        <v>30.635000000000002</v>
      </c>
      <c r="F77" s="39">
        <v>0</v>
      </c>
      <c r="G77" s="39">
        <v>30.635000000000002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</row>
    <row r="78" spans="1:18" outlineLevel="2">
      <c r="A78" s="26" t="s">
        <v>404</v>
      </c>
      <c r="B78" s="26" t="s">
        <v>498</v>
      </c>
      <c r="C78" s="26" t="s">
        <v>499</v>
      </c>
      <c r="D78" s="26" t="s">
        <v>479</v>
      </c>
      <c r="E78" s="39"/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</row>
    <row r="79" spans="1:18" outlineLevel="2">
      <c r="A79" s="26" t="s">
        <v>404</v>
      </c>
      <c r="B79" s="26" t="s">
        <v>500</v>
      </c>
      <c r="C79" s="26" t="s">
        <v>501</v>
      </c>
      <c r="D79" s="26" t="s">
        <v>468</v>
      </c>
      <c r="E79" s="39">
        <v>120.62</v>
      </c>
      <c r="F79" s="39">
        <v>0</v>
      </c>
      <c r="G79" s="39">
        <v>120.62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</row>
    <row r="80" spans="1:18" outlineLevel="2">
      <c r="A80" s="26" t="s">
        <v>404</v>
      </c>
      <c r="B80" s="26" t="s">
        <v>502</v>
      </c>
      <c r="C80" s="26" t="s">
        <v>503</v>
      </c>
      <c r="D80" s="26" t="s">
        <v>479</v>
      </c>
      <c r="E80" s="39">
        <v>326.483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326.483</v>
      </c>
      <c r="R80" s="39">
        <v>0</v>
      </c>
    </row>
    <row r="81" spans="1:18" outlineLevel="2">
      <c r="A81" s="26" t="s">
        <v>404</v>
      </c>
      <c r="B81" s="26" t="s">
        <v>504</v>
      </c>
      <c r="C81" s="26" t="s">
        <v>505</v>
      </c>
      <c r="D81" s="26" t="s">
        <v>506</v>
      </c>
      <c r="E81" s="39">
        <v>3.4000000000000002E-2</v>
      </c>
      <c r="F81" s="39">
        <v>3.4000000000000002E-2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</row>
    <row r="82" spans="1:18" outlineLevel="2">
      <c r="A82" s="26" t="s">
        <v>404</v>
      </c>
      <c r="B82" s="26" t="s">
        <v>507</v>
      </c>
      <c r="C82" s="26" t="s">
        <v>508</v>
      </c>
      <c r="D82" s="26" t="s">
        <v>509</v>
      </c>
      <c r="E82" s="39"/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</row>
    <row r="83" spans="1:18" outlineLevel="2">
      <c r="A83" s="26" t="s">
        <v>404</v>
      </c>
      <c r="B83" s="26" t="s">
        <v>510</v>
      </c>
      <c r="C83" s="26" t="s">
        <v>511</v>
      </c>
      <c r="D83" s="26" t="s">
        <v>416</v>
      </c>
      <c r="E83" s="39">
        <v>116.366</v>
      </c>
      <c r="F83" s="39">
        <v>1.8274796139203187</v>
      </c>
      <c r="G83" s="39">
        <v>30.280739655925863</v>
      </c>
      <c r="H83" s="39">
        <v>9.1431725623634286</v>
      </c>
      <c r="I83" s="39">
        <v>0</v>
      </c>
      <c r="J83" s="39">
        <v>0</v>
      </c>
      <c r="K83" s="39">
        <v>18.579691568381808</v>
      </c>
      <c r="L83" s="39">
        <v>14.648129080310399</v>
      </c>
      <c r="M83" s="39">
        <v>49.604867546449363</v>
      </c>
      <c r="N83" s="39">
        <v>6.4875353247005139</v>
      </c>
      <c r="O83" s="39">
        <v>3.9315624880714073</v>
      </c>
      <c r="P83" s="39">
        <v>0.44251372825871227</v>
      </c>
      <c r="Q83" s="39">
        <v>0</v>
      </c>
      <c r="R83" s="39">
        <v>0</v>
      </c>
    </row>
    <row r="84" spans="1:18" outlineLevel="2">
      <c r="A84" s="26" t="s">
        <v>404</v>
      </c>
      <c r="B84" s="26" t="s">
        <v>512</v>
      </c>
      <c r="C84" s="26" t="s">
        <v>513</v>
      </c>
      <c r="D84" s="26" t="s">
        <v>506</v>
      </c>
      <c r="E84" s="39">
        <v>-12.55</v>
      </c>
      <c r="F84" s="39">
        <v>-12.55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</row>
    <row r="85" spans="1:18" outlineLevel="2">
      <c r="A85" s="26" t="s">
        <v>404</v>
      </c>
      <c r="B85" s="26" t="s">
        <v>514</v>
      </c>
      <c r="C85" s="26" t="s">
        <v>515</v>
      </c>
      <c r="D85" s="26" t="s">
        <v>479</v>
      </c>
      <c r="E85" s="39">
        <v>-105.214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-105.214</v>
      </c>
      <c r="R85" s="39">
        <v>0</v>
      </c>
    </row>
    <row r="86" spans="1:18" outlineLevel="2">
      <c r="A86" s="26" t="s">
        <v>404</v>
      </c>
      <c r="B86" s="26" t="s">
        <v>516</v>
      </c>
      <c r="C86" s="26" t="s">
        <v>517</v>
      </c>
      <c r="D86" s="26" t="s">
        <v>479</v>
      </c>
      <c r="E86" s="39">
        <v>1152.0840000000001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1152.0840000000001</v>
      </c>
      <c r="R86" s="39">
        <v>0</v>
      </c>
    </row>
    <row r="87" spans="1:18" outlineLevel="2">
      <c r="A87" s="26" t="s">
        <v>404</v>
      </c>
      <c r="B87" s="26" t="s">
        <v>518</v>
      </c>
      <c r="C87" s="26" t="s">
        <v>519</v>
      </c>
      <c r="D87" s="26" t="s">
        <v>506</v>
      </c>
      <c r="E87" s="39">
        <v>-606.12099999999998</v>
      </c>
      <c r="F87" s="39">
        <v>-606.12099999999998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</row>
    <row r="88" spans="1:18" outlineLevel="2">
      <c r="A88" s="26" t="s">
        <v>404</v>
      </c>
      <c r="B88" s="26" t="s">
        <v>520</v>
      </c>
      <c r="C88" s="26" t="s">
        <v>521</v>
      </c>
      <c r="D88" s="26" t="s">
        <v>479</v>
      </c>
      <c r="E88" s="39">
        <v>-6413.0910000000003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-6413.0910000000003</v>
      </c>
      <c r="R88" s="39">
        <v>0</v>
      </c>
    </row>
    <row r="89" spans="1:18" outlineLevel="2">
      <c r="A89" s="26" t="s">
        <v>404</v>
      </c>
      <c r="B89" s="26" t="s">
        <v>522</v>
      </c>
      <c r="C89" s="26" t="s">
        <v>523</v>
      </c>
      <c r="D89" s="26" t="s">
        <v>479</v>
      </c>
      <c r="E89" s="39">
        <v>-2678.11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-2678.11</v>
      </c>
      <c r="R89" s="39">
        <v>0</v>
      </c>
    </row>
    <row r="90" spans="1:18" outlineLevel="2">
      <c r="A90" s="26" t="s">
        <v>404</v>
      </c>
      <c r="B90" s="26" t="s">
        <v>524</v>
      </c>
      <c r="C90" s="26" t="s">
        <v>525</v>
      </c>
      <c r="D90" s="26" t="s">
        <v>471</v>
      </c>
      <c r="E90" s="39">
        <v>-75.918999999999997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-75.918999999999997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</row>
    <row r="91" spans="1:18" outlineLevel="2">
      <c r="A91" s="26" t="s">
        <v>404</v>
      </c>
      <c r="B91" s="26" t="s">
        <v>526</v>
      </c>
      <c r="C91" s="26" t="s">
        <v>527</v>
      </c>
      <c r="D91" s="26" t="s">
        <v>479</v>
      </c>
      <c r="E91" s="39">
        <v>-258.57600000000002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-258.57600000000002</v>
      </c>
      <c r="R91" s="39">
        <v>0</v>
      </c>
    </row>
    <row r="92" spans="1:18" outlineLevel="2">
      <c r="A92" s="26" t="s">
        <v>404</v>
      </c>
      <c r="B92" s="26" t="s">
        <v>528</v>
      </c>
      <c r="C92" s="26" t="s">
        <v>529</v>
      </c>
      <c r="D92" s="26" t="s">
        <v>479</v>
      </c>
      <c r="E92" s="39">
        <v>1476.001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1476.001</v>
      </c>
      <c r="R92" s="39">
        <v>0</v>
      </c>
    </row>
    <row r="93" spans="1:18" outlineLevel="2">
      <c r="A93" s="26" t="s">
        <v>404</v>
      </c>
      <c r="B93" s="26" t="s">
        <v>530</v>
      </c>
      <c r="C93" s="26" t="s">
        <v>531</v>
      </c>
      <c r="D93" s="26" t="s">
        <v>479</v>
      </c>
      <c r="E93" s="39">
        <v>-22542.207999999999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-22542.207999999999</v>
      </c>
      <c r="R93" s="39">
        <v>0</v>
      </c>
    </row>
    <row r="94" spans="1:18" outlineLevel="2">
      <c r="A94" s="26" t="s">
        <v>404</v>
      </c>
      <c r="B94" s="26" t="s">
        <v>532</v>
      </c>
      <c r="C94" s="26" t="s">
        <v>533</v>
      </c>
      <c r="D94" s="26" t="s">
        <v>479</v>
      </c>
      <c r="E94" s="39">
        <v>23130.307000000001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23130.307000000001</v>
      </c>
      <c r="R94" s="39">
        <v>0</v>
      </c>
    </row>
    <row r="95" spans="1:18" outlineLevel="2">
      <c r="A95" s="26" t="s">
        <v>404</v>
      </c>
      <c r="B95" s="26" t="s">
        <v>534</v>
      </c>
      <c r="C95" s="26" t="s">
        <v>535</v>
      </c>
      <c r="D95" s="26" t="s">
        <v>479</v>
      </c>
      <c r="E95" s="39">
        <v>5619.9520000000002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5619.9520000000002</v>
      </c>
      <c r="R95" s="39">
        <v>0</v>
      </c>
    </row>
    <row r="96" spans="1:18" outlineLevel="2">
      <c r="A96" s="26" t="s">
        <v>404</v>
      </c>
      <c r="B96" s="26" t="s">
        <v>536</v>
      </c>
      <c r="C96" s="26" t="s">
        <v>537</v>
      </c>
      <c r="D96" s="26" t="s">
        <v>479</v>
      </c>
      <c r="E96" s="39">
        <v>11253.487999999999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11253.487999999999</v>
      </c>
      <c r="R96" s="39">
        <v>0</v>
      </c>
    </row>
    <row r="97" spans="1:18" outlineLevel="2">
      <c r="A97" s="26" t="s">
        <v>404</v>
      </c>
      <c r="B97" s="26" t="s">
        <v>538</v>
      </c>
      <c r="C97" s="26" t="s">
        <v>539</v>
      </c>
      <c r="D97" s="26" t="s">
        <v>479</v>
      </c>
      <c r="E97" s="39">
        <v>-4099.4560000000001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-4099.4560000000001</v>
      </c>
      <c r="R97" s="39">
        <v>0</v>
      </c>
    </row>
    <row r="98" spans="1:18" outlineLevel="2">
      <c r="A98" s="26" t="s">
        <v>404</v>
      </c>
      <c r="B98" s="26" t="s">
        <v>540</v>
      </c>
      <c r="C98" s="26" t="s">
        <v>541</v>
      </c>
      <c r="D98" s="26" t="s">
        <v>479</v>
      </c>
      <c r="E98" s="39">
        <v>-2621.62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-2621.62</v>
      </c>
      <c r="R98" s="39">
        <v>0</v>
      </c>
    </row>
    <row r="99" spans="1:18" outlineLevel="2">
      <c r="A99" s="26" t="s">
        <v>404</v>
      </c>
      <c r="B99" s="26" t="s">
        <v>542</v>
      </c>
      <c r="C99" s="26" t="s">
        <v>543</v>
      </c>
      <c r="D99" s="26" t="s">
        <v>479</v>
      </c>
      <c r="E99" s="39">
        <v>5460.8509999999997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5460.8509999999997</v>
      </c>
      <c r="R99" s="39">
        <v>0</v>
      </c>
    </row>
    <row r="100" spans="1:18" outlineLevel="2">
      <c r="A100" s="26" t="s">
        <v>404</v>
      </c>
      <c r="B100" s="26" t="s">
        <v>544</v>
      </c>
      <c r="C100" s="26" t="s">
        <v>545</v>
      </c>
      <c r="D100" s="26" t="s">
        <v>479</v>
      </c>
      <c r="E100" s="39">
        <v>612.40499999999997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612.40499999999997</v>
      </c>
      <c r="R100" s="39">
        <v>0</v>
      </c>
    </row>
    <row r="101" spans="1:18" outlineLevel="2">
      <c r="A101" s="26" t="s">
        <v>404</v>
      </c>
      <c r="B101" s="26" t="s">
        <v>546</v>
      </c>
      <c r="C101" s="26" t="s">
        <v>547</v>
      </c>
      <c r="D101" s="26" t="s">
        <v>479</v>
      </c>
      <c r="E101" s="39">
        <v>219.56700000000001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219.56700000000001</v>
      </c>
      <c r="R101" s="39">
        <v>0</v>
      </c>
    </row>
    <row r="102" spans="1:18" outlineLevel="2">
      <c r="A102" s="26" t="s">
        <v>404</v>
      </c>
      <c r="B102" s="26" t="s">
        <v>548</v>
      </c>
      <c r="C102" s="26" t="s">
        <v>549</v>
      </c>
      <c r="D102" s="26" t="s">
        <v>479</v>
      </c>
      <c r="E102" s="39">
        <v>4.2930000000000001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4.2930000000000001</v>
      </c>
      <c r="R102" s="39">
        <v>0</v>
      </c>
    </row>
    <row r="103" spans="1:18" outlineLevel="2">
      <c r="A103" s="26" t="s">
        <v>404</v>
      </c>
      <c r="B103" s="26" t="s">
        <v>550</v>
      </c>
      <c r="C103" s="26" t="s">
        <v>551</v>
      </c>
      <c r="D103" s="26" t="s">
        <v>479</v>
      </c>
      <c r="E103" s="39">
        <v>865.12300000000005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865.12300000000005</v>
      </c>
      <c r="R103" s="39">
        <v>0</v>
      </c>
    </row>
    <row r="104" spans="1:18" outlineLevel="2">
      <c r="A104" s="26" t="s">
        <v>404</v>
      </c>
      <c r="B104" s="26" t="s">
        <v>552</v>
      </c>
      <c r="C104" s="26" t="s">
        <v>553</v>
      </c>
      <c r="D104" s="26" t="s">
        <v>479</v>
      </c>
      <c r="E104" s="39">
        <v>1053.546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1053.546</v>
      </c>
      <c r="R104" s="39">
        <v>0</v>
      </c>
    </row>
    <row r="105" spans="1:18" outlineLevel="2">
      <c r="A105" s="26" t="s">
        <v>404</v>
      </c>
      <c r="B105" s="26" t="s">
        <v>554</v>
      </c>
      <c r="C105" s="26" t="s">
        <v>555</v>
      </c>
      <c r="D105" s="26" t="s">
        <v>474</v>
      </c>
      <c r="E105" s="39">
        <v>-2.0830000000000002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-2.0830000000000002</v>
      </c>
      <c r="O105" s="39">
        <v>0</v>
      </c>
      <c r="P105" s="39">
        <v>0</v>
      </c>
      <c r="Q105" s="39">
        <v>0</v>
      </c>
      <c r="R105" s="39">
        <v>0</v>
      </c>
    </row>
    <row r="106" spans="1:18" outlineLevel="2">
      <c r="A106" s="26" t="s">
        <v>404</v>
      </c>
      <c r="B106" s="26" t="s">
        <v>556</v>
      </c>
      <c r="C106" s="26" t="s">
        <v>557</v>
      </c>
      <c r="D106" s="26" t="s">
        <v>479</v>
      </c>
      <c r="E106" s="39">
        <v>1341.547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1341.547</v>
      </c>
      <c r="R106" s="39">
        <v>0</v>
      </c>
    </row>
    <row r="107" spans="1:18" outlineLevel="2">
      <c r="A107" s="26" t="s">
        <v>404</v>
      </c>
      <c r="B107" s="26" t="s">
        <v>558</v>
      </c>
      <c r="C107" s="26" t="s">
        <v>559</v>
      </c>
      <c r="D107" s="26" t="s">
        <v>479</v>
      </c>
      <c r="E107" s="39">
        <v>118.246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118.246</v>
      </c>
      <c r="R107" s="39">
        <v>0</v>
      </c>
    </row>
    <row r="108" spans="1:18" outlineLevel="2">
      <c r="A108" s="26" t="s">
        <v>404</v>
      </c>
      <c r="B108" s="26" t="s">
        <v>560</v>
      </c>
      <c r="C108" s="26" t="s">
        <v>561</v>
      </c>
      <c r="D108" s="26" t="s">
        <v>562</v>
      </c>
      <c r="E108" s="39">
        <v>818.30799999999999</v>
      </c>
      <c r="F108" s="39">
        <v>27.471423224558087</v>
      </c>
      <c r="G108" s="39">
        <v>216.05221615416201</v>
      </c>
      <c r="H108" s="39">
        <v>51.156907416952514</v>
      </c>
      <c r="I108" s="39">
        <v>0</v>
      </c>
      <c r="J108" s="39">
        <v>0</v>
      </c>
      <c r="K108" s="39">
        <v>88.057103524415155</v>
      </c>
      <c r="L108" s="39">
        <v>74.734663277506883</v>
      </c>
      <c r="M108" s="39">
        <v>395.38467163334889</v>
      </c>
      <c r="N108" s="39">
        <v>40.185678046563339</v>
      </c>
      <c r="O108" s="39">
        <v>13.32244024690827</v>
      </c>
      <c r="P108" s="39">
        <v>0</v>
      </c>
      <c r="Q108" s="39">
        <v>0</v>
      </c>
      <c r="R108" s="39">
        <v>0</v>
      </c>
    </row>
    <row r="109" spans="1:18" outlineLevel="2">
      <c r="A109" s="26" t="s">
        <v>404</v>
      </c>
      <c r="B109" s="26" t="s">
        <v>563</v>
      </c>
      <c r="C109" s="26" t="s">
        <v>564</v>
      </c>
      <c r="D109" s="26" t="s">
        <v>416</v>
      </c>
      <c r="E109" s="39"/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</row>
    <row r="110" spans="1:18" outlineLevel="2">
      <c r="A110" s="26" t="s">
        <v>404</v>
      </c>
      <c r="B110" s="26" t="s">
        <v>565</v>
      </c>
      <c r="C110" s="26" t="s">
        <v>566</v>
      </c>
      <c r="D110" s="26" t="s">
        <v>416</v>
      </c>
      <c r="E110" s="39"/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</row>
    <row r="111" spans="1:18" outlineLevel="2">
      <c r="A111" s="26" t="s">
        <v>404</v>
      </c>
      <c r="B111" s="26" t="s">
        <v>567</v>
      </c>
      <c r="C111" s="26" t="s">
        <v>568</v>
      </c>
      <c r="D111" s="26" t="s">
        <v>479</v>
      </c>
      <c r="E111" s="39">
        <v>12667.97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12667.97</v>
      </c>
      <c r="R111" s="39">
        <v>0</v>
      </c>
    </row>
    <row r="112" spans="1:18" outlineLevel="2">
      <c r="A112" s="26" t="s">
        <v>404</v>
      </c>
      <c r="B112" s="26" t="s">
        <v>569</v>
      </c>
      <c r="C112" s="26" t="s">
        <v>570</v>
      </c>
      <c r="D112" s="26" t="s">
        <v>410</v>
      </c>
      <c r="E112" s="39">
        <v>1329.6320000000001</v>
      </c>
      <c r="F112" s="39">
        <v>29.135225458737636</v>
      </c>
      <c r="G112" s="39">
        <v>362.43628565580133</v>
      </c>
      <c r="H112" s="39">
        <v>101.99280122972296</v>
      </c>
      <c r="I112" s="39">
        <v>0</v>
      </c>
      <c r="J112" s="39">
        <v>0</v>
      </c>
      <c r="K112" s="39">
        <v>194.51819816847245</v>
      </c>
      <c r="L112" s="39">
        <v>155.55101164888777</v>
      </c>
      <c r="M112" s="39">
        <v>564.69850035368461</v>
      </c>
      <c r="N112" s="39">
        <v>73.176887930948837</v>
      </c>
      <c r="O112" s="39">
        <v>38.967186519584686</v>
      </c>
      <c r="P112" s="39">
        <v>3.6741012026323348</v>
      </c>
      <c r="Q112" s="39">
        <v>0</v>
      </c>
      <c r="R112" s="39">
        <v>0</v>
      </c>
    </row>
    <row r="113" spans="1:18" outlineLevel="2">
      <c r="A113" s="26" t="s">
        <v>404</v>
      </c>
      <c r="B113" s="26" t="s">
        <v>571</v>
      </c>
      <c r="C113" s="26" t="s">
        <v>572</v>
      </c>
      <c r="D113" s="26" t="s">
        <v>479</v>
      </c>
      <c r="E113" s="39"/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</row>
    <row r="114" spans="1:18" outlineLevel="2">
      <c r="A114" s="26" t="s">
        <v>404</v>
      </c>
      <c r="B114" s="26" t="s">
        <v>573</v>
      </c>
      <c r="C114" s="26" t="s">
        <v>574</v>
      </c>
      <c r="D114" s="26" t="s">
        <v>479</v>
      </c>
      <c r="E114" s="39">
        <v>-494.38799999999998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-494.38799999999998</v>
      </c>
      <c r="R114" s="39">
        <v>0</v>
      </c>
    </row>
    <row r="115" spans="1:18" outlineLevel="2">
      <c r="A115" s="26" t="s">
        <v>404</v>
      </c>
      <c r="B115" s="26" t="s">
        <v>575</v>
      </c>
      <c r="C115" s="26" t="s">
        <v>576</v>
      </c>
      <c r="D115" s="26" t="s">
        <v>479</v>
      </c>
      <c r="E115" s="39">
        <v>-225.89699999999999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-225.89699999999999</v>
      </c>
      <c r="R115" s="39">
        <v>0</v>
      </c>
    </row>
    <row r="116" spans="1:18" outlineLevel="2">
      <c r="A116" s="26" t="s">
        <v>404</v>
      </c>
      <c r="B116" s="26" t="s">
        <v>577</v>
      </c>
      <c r="C116" s="26" t="s">
        <v>578</v>
      </c>
      <c r="D116" s="26" t="s">
        <v>413</v>
      </c>
      <c r="E116" s="39"/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</row>
    <row r="117" spans="1:18" outlineLevel="2">
      <c r="A117" s="26" t="s">
        <v>404</v>
      </c>
      <c r="B117" s="26" t="s">
        <v>579</v>
      </c>
      <c r="C117" s="26" t="s">
        <v>580</v>
      </c>
      <c r="D117" s="26" t="s">
        <v>413</v>
      </c>
      <c r="E117" s="39">
        <v>5.6849999999999996</v>
      </c>
      <c r="F117" s="39">
        <v>8.4960976002184593E-2</v>
      </c>
      <c r="G117" s="39">
        <v>1.4086192003394409</v>
      </c>
      <c r="H117" s="39">
        <v>0.42469413587381766</v>
      </c>
      <c r="I117" s="39">
        <v>0</v>
      </c>
      <c r="J117" s="39">
        <v>0</v>
      </c>
      <c r="K117" s="39">
        <v>1.0016460523874626</v>
      </c>
      <c r="L117" s="39">
        <v>0.78122766284057132</v>
      </c>
      <c r="M117" s="39">
        <v>2.3860924339253922</v>
      </c>
      <c r="N117" s="39">
        <v>0.35678197903086822</v>
      </c>
      <c r="O117" s="39">
        <v>0.22041838954689127</v>
      </c>
      <c r="P117" s="39">
        <v>2.2205222440833242E-2</v>
      </c>
      <c r="Q117" s="39">
        <v>0</v>
      </c>
      <c r="R117" s="39">
        <v>0</v>
      </c>
    </row>
    <row r="118" spans="1:18" outlineLevel="2">
      <c r="A118" s="26" t="s">
        <v>404</v>
      </c>
      <c r="B118" s="26" t="s">
        <v>581</v>
      </c>
      <c r="C118" s="26" t="s">
        <v>582</v>
      </c>
      <c r="D118" s="26" t="s">
        <v>410</v>
      </c>
      <c r="E118" s="39"/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</row>
    <row r="119" spans="1:18" outlineLevel="2">
      <c r="A119" s="26" t="s">
        <v>404</v>
      </c>
      <c r="B119" s="26" t="s">
        <v>583</v>
      </c>
      <c r="C119" s="26" t="s">
        <v>584</v>
      </c>
      <c r="D119" s="26" t="s">
        <v>407</v>
      </c>
      <c r="E119" s="39"/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</row>
    <row r="120" spans="1:18" outlineLevel="2">
      <c r="A120" s="26" t="s">
        <v>404</v>
      </c>
      <c r="B120" s="26" t="s">
        <v>585</v>
      </c>
      <c r="C120" s="26" t="s">
        <v>586</v>
      </c>
      <c r="D120" s="26" t="s">
        <v>468</v>
      </c>
      <c r="E120" s="39"/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</row>
    <row r="121" spans="1:18" outlineLevel="2">
      <c r="A121" s="26" t="s">
        <v>404</v>
      </c>
      <c r="B121" s="26" t="s">
        <v>587</v>
      </c>
      <c r="C121" s="26" t="s">
        <v>588</v>
      </c>
      <c r="D121" s="26" t="s">
        <v>413</v>
      </c>
      <c r="E121" s="39">
        <v>52.523000000000003</v>
      </c>
      <c r="F121" s="39">
        <v>0.78494377177884644</v>
      </c>
      <c r="G121" s="39">
        <v>13.014055630506327</v>
      </c>
      <c r="H121" s="39">
        <v>3.9236957077397587</v>
      </c>
      <c r="I121" s="39">
        <v>0</v>
      </c>
      <c r="J121" s="39">
        <v>0</v>
      </c>
      <c r="K121" s="39">
        <v>9.254081901415427</v>
      </c>
      <c r="L121" s="39">
        <v>7.2176641223175606</v>
      </c>
      <c r="M121" s="39">
        <v>22.044807899219592</v>
      </c>
      <c r="N121" s="39">
        <v>3.2962638319504474</v>
      </c>
      <c r="O121" s="39">
        <v>2.0364177790978668</v>
      </c>
      <c r="P121" s="39">
        <v>0.20515125738960149</v>
      </c>
      <c r="Q121" s="39">
        <v>0</v>
      </c>
      <c r="R121" s="39">
        <v>0</v>
      </c>
    </row>
    <row r="122" spans="1:18" outlineLevel="2">
      <c r="A122" s="26" t="s">
        <v>404</v>
      </c>
      <c r="B122" s="26" t="s">
        <v>589</v>
      </c>
      <c r="C122" s="26" t="s">
        <v>590</v>
      </c>
      <c r="D122" s="26" t="s">
        <v>410</v>
      </c>
      <c r="E122" s="39">
        <v>32.545999999999999</v>
      </c>
      <c r="F122" s="39">
        <v>0.71315600691023906</v>
      </c>
      <c r="G122" s="39">
        <v>8.8715158426946026</v>
      </c>
      <c r="H122" s="39">
        <v>2.496523631217181</v>
      </c>
      <c r="I122" s="39">
        <v>0</v>
      </c>
      <c r="J122" s="39">
        <v>0</v>
      </c>
      <c r="K122" s="39">
        <v>4.7613093529571371</v>
      </c>
      <c r="L122" s="39">
        <v>3.8074920166818345</v>
      </c>
      <c r="M122" s="39">
        <v>13.822378968399541</v>
      </c>
      <c r="N122" s="39">
        <v>1.7911835715451048</v>
      </c>
      <c r="O122" s="39">
        <v>0.95381733627530252</v>
      </c>
      <c r="P122" s="39">
        <v>8.9932626276196692E-2</v>
      </c>
      <c r="Q122" s="39">
        <v>0</v>
      </c>
      <c r="R122" s="39">
        <v>0</v>
      </c>
    </row>
    <row r="123" spans="1:18" outlineLevel="2">
      <c r="A123" s="26" t="s">
        <v>404</v>
      </c>
      <c r="B123" s="26" t="s">
        <v>591</v>
      </c>
      <c r="C123" s="26" t="s">
        <v>592</v>
      </c>
      <c r="D123" s="26" t="s">
        <v>413</v>
      </c>
      <c r="E123" s="39">
        <v>-209.69399999999999</v>
      </c>
      <c r="F123" s="39">
        <v>-3.1338270715570968</v>
      </c>
      <c r="G123" s="39">
        <v>-51.957606789090363</v>
      </c>
      <c r="H123" s="39">
        <v>-15.665050506231191</v>
      </c>
      <c r="I123" s="39">
        <v>0</v>
      </c>
      <c r="J123" s="39">
        <v>0</v>
      </c>
      <c r="K123" s="39">
        <v>-36.94620357244267</v>
      </c>
      <c r="L123" s="39">
        <v>-28.815963681915701</v>
      </c>
      <c r="M123" s="39">
        <v>-88.012184140642248</v>
      </c>
      <c r="N123" s="39">
        <v>-13.160077451345449</v>
      </c>
      <c r="O123" s="39">
        <v>-8.130239890526969</v>
      </c>
      <c r="P123" s="39">
        <v>-0.8190504686909561</v>
      </c>
      <c r="Q123" s="39">
        <v>0</v>
      </c>
      <c r="R123" s="39">
        <v>0</v>
      </c>
    </row>
    <row r="124" spans="1:18" outlineLevel="2">
      <c r="A124" s="26" t="s">
        <v>404</v>
      </c>
      <c r="B124" s="26" t="s">
        <v>593</v>
      </c>
      <c r="C124" s="26" t="s">
        <v>594</v>
      </c>
      <c r="D124" s="26" t="s">
        <v>413</v>
      </c>
      <c r="E124" s="39">
        <v>46.262</v>
      </c>
      <c r="F124" s="39">
        <v>0.69137461245612386</v>
      </c>
      <c r="G124" s="39">
        <v>11.46271617345703</v>
      </c>
      <c r="H124" s="39">
        <v>3.4559718757774061</v>
      </c>
      <c r="I124" s="39">
        <v>0</v>
      </c>
      <c r="J124" s="39">
        <v>0</v>
      </c>
      <c r="K124" s="39">
        <v>8.1509498110024268</v>
      </c>
      <c r="L124" s="39">
        <v>6.3572830498382613</v>
      </c>
      <c r="M124" s="39">
        <v>19.416958342701232</v>
      </c>
      <c r="N124" s="39">
        <v>2.9033329663898022</v>
      </c>
      <c r="O124" s="39">
        <v>1.7936667611641661</v>
      </c>
      <c r="P124" s="39">
        <v>0.1806962182159767</v>
      </c>
      <c r="Q124" s="39">
        <v>0</v>
      </c>
      <c r="R124" s="39">
        <v>0</v>
      </c>
    </row>
    <row r="125" spans="1:18" outlineLevel="2">
      <c r="A125" s="26" t="s">
        <v>404</v>
      </c>
      <c r="B125" s="26" t="s">
        <v>595</v>
      </c>
      <c r="C125" s="26" t="s">
        <v>596</v>
      </c>
      <c r="D125" s="26" t="s">
        <v>471</v>
      </c>
      <c r="E125" s="39">
        <v>-271.81400000000002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-271.81400000000002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</row>
    <row r="126" spans="1:18" outlineLevel="2">
      <c r="A126" s="26" t="s">
        <v>404</v>
      </c>
      <c r="B126" s="26" t="s">
        <v>597</v>
      </c>
      <c r="C126" s="26" t="s">
        <v>598</v>
      </c>
      <c r="D126" s="26" t="s">
        <v>407</v>
      </c>
      <c r="E126" s="39"/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</row>
    <row r="127" spans="1:18" outlineLevel="2">
      <c r="A127" s="26" t="s">
        <v>404</v>
      </c>
      <c r="B127" s="26" t="s">
        <v>599</v>
      </c>
      <c r="C127" s="26" t="s">
        <v>600</v>
      </c>
      <c r="D127" s="26" t="s">
        <v>468</v>
      </c>
      <c r="E127" s="39">
        <v>97.872</v>
      </c>
      <c r="F127" s="39">
        <v>0</v>
      </c>
      <c r="G127" s="39">
        <v>97.872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</row>
    <row r="128" spans="1:18" outlineLevel="2">
      <c r="A128" s="26" t="s">
        <v>404</v>
      </c>
      <c r="B128" s="26" t="s">
        <v>601</v>
      </c>
      <c r="C128" s="26" t="s">
        <v>602</v>
      </c>
      <c r="D128" s="26" t="s">
        <v>479</v>
      </c>
      <c r="E128" s="39">
        <v>1.992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1.992</v>
      </c>
      <c r="R128" s="39">
        <v>0</v>
      </c>
    </row>
    <row r="129" spans="1:18" outlineLevel="2">
      <c r="A129" s="26" t="s">
        <v>404</v>
      </c>
      <c r="B129" s="26" t="s">
        <v>603</v>
      </c>
      <c r="C129" s="26" t="s">
        <v>604</v>
      </c>
      <c r="D129" s="26" t="s">
        <v>410</v>
      </c>
      <c r="E129" s="39"/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</row>
    <row r="130" spans="1:18" outlineLevel="2">
      <c r="A130" s="26" t="s">
        <v>404</v>
      </c>
      <c r="B130" s="26" t="s">
        <v>605</v>
      </c>
      <c r="C130" s="26" t="s">
        <v>606</v>
      </c>
      <c r="D130" s="26" t="s">
        <v>479</v>
      </c>
      <c r="E130" s="39">
        <v>965.49599999999998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965.49599999999998</v>
      </c>
      <c r="R130" s="39">
        <v>0</v>
      </c>
    </row>
    <row r="131" spans="1:18" outlineLevel="2">
      <c r="A131" s="26" t="s">
        <v>404</v>
      </c>
      <c r="B131" s="26" t="s">
        <v>607</v>
      </c>
      <c r="C131" s="26" t="s">
        <v>608</v>
      </c>
      <c r="D131" s="26" t="s">
        <v>468</v>
      </c>
      <c r="E131" s="39">
        <v>57.886000000000003</v>
      </c>
      <c r="F131" s="39">
        <v>0</v>
      </c>
      <c r="G131" s="39">
        <v>57.886000000000003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</row>
    <row r="132" spans="1:18" outlineLevel="2">
      <c r="A132" s="26" t="s">
        <v>404</v>
      </c>
      <c r="B132" s="26" t="s">
        <v>609</v>
      </c>
      <c r="C132" s="26" t="s">
        <v>610</v>
      </c>
      <c r="D132" s="26" t="s">
        <v>413</v>
      </c>
      <c r="E132" s="39"/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</row>
    <row r="133" spans="1:18" outlineLevel="2">
      <c r="A133" s="26" t="s">
        <v>404</v>
      </c>
      <c r="B133" s="26" t="s">
        <v>611</v>
      </c>
      <c r="C133" s="26" t="s">
        <v>612</v>
      </c>
      <c r="D133" s="26" t="s">
        <v>506</v>
      </c>
      <c r="E133" s="39"/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</row>
    <row r="134" spans="1:18" outlineLevel="2">
      <c r="A134" s="26" t="s">
        <v>404</v>
      </c>
      <c r="B134" s="26" t="s">
        <v>613</v>
      </c>
      <c r="C134" s="26" t="s">
        <v>606</v>
      </c>
      <c r="D134" s="26" t="s">
        <v>479</v>
      </c>
      <c r="E134" s="39"/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</row>
    <row r="135" spans="1:18" outlineLevel="2">
      <c r="A135" s="26" t="s">
        <v>404</v>
      </c>
      <c r="B135" s="26" t="s">
        <v>614</v>
      </c>
      <c r="C135" s="26" t="s">
        <v>615</v>
      </c>
      <c r="D135" s="26" t="s">
        <v>471</v>
      </c>
      <c r="E135" s="39">
        <v>-868.16700000000003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-868.16700000000003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</row>
    <row r="136" spans="1:18" outlineLevel="2">
      <c r="A136" s="26" t="s">
        <v>404</v>
      </c>
      <c r="B136" s="26" t="s">
        <v>616</v>
      </c>
      <c r="C136" s="26" t="s">
        <v>617</v>
      </c>
      <c r="D136" s="26" t="s">
        <v>479</v>
      </c>
      <c r="E136" s="39">
        <v>13.343999999999999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13.343999999999999</v>
      </c>
      <c r="R136" s="39">
        <v>0</v>
      </c>
    </row>
    <row r="137" spans="1:18" outlineLevel="2">
      <c r="A137" s="26" t="s">
        <v>404</v>
      </c>
      <c r="B137" s="26" t="s">
        <v>618</v>
      </c>
      <c r="C137" s="26" t="s">
        <v>619</v>
      </c>
      <c r="D137" s="26" t="s">
        <v>479</v>
      </c>
      <c r="E137" s="39">
        <v>8560.1849999999995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8560.1849999999995</v>
      </c>
      <c r="R137" s="39">
        <v>0</v>
      </c>
    </row>
    <row r="138" spans="1:18" outlineLevel="2">
      <c r="A138" s="26" t="s">
        <v>404</v>
      </c>
      <c r="B138" s="26" t="s">
        <v>620</v>
      </c>
      <c r="C138" s="26" t="s">
        <v>621</v>
      </c>
      <c r="D138" s="26" t="s">
        <v>479</v>
      </c>
      <c r="E138" s="39"/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</row>
    <row r="139" spans="1:18" outlineLevel="2">
      <c r="A139" s="26" t="s">
        <v>404</v>
      </c>
      <c r="B139" s="26" t="s">
        <v>622</v>
      </c>
      <c r="C139" s="26" t="s">
        <v>623</v>
      </c>
      <c r="D139" s="26" t="s">
        <v>479</v>
      </c>
      <c r="E139" s="39">
        <v>-588.1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-588.1</v>
      </c>
      <c r="R139" s="39">
        <v>0</v>
      </c>
    </row>
    <row r="140" spans="1:18" outlineLevel="2">
      <c r="A140" s="26" t="s">
        <v>404</v>
      </c>
      <c r="B140" s="26" t="s">
        <v>624</v>
      </c>
      <c r="C140" s="26" t="s">
        <v>625</v>
      </c>
      <c r="D140" s="26" t="s">
        <v>416</v>
      </c>
      <c r="E140" s="39">
        <v>313.09300000000002</v>
      </c>
      <c r="F140" s="39">
        <v>4.9169952972616953</v>
      </c>
      <c r="G140" s="39">
        <v>81.473004323365913</v>
      </c>
      <c r="H140" s="39">
        <v>24.600513269065303</v>
      </c>
      <c r="I140" s="39">
        <v>0</v>
      </c>
      <c r="J140" s="39">
        <v>0</v>
      </c>
      <c r="K140" s="39">
        <v>49.990301052020058</v>
      </c>
      <c r="L140" s="39">
        <v>39.41208495730389</v>
      </c>
      <c r="M140" s="39">
        <v>133.46627704587655</v>
      </c>
      <c r="N140" s="39">
        <v>17.455286745410671</v>
      </c>
      <c r="O140" s="39">
        <v>10.578216094716165</v>
      </c>
      <c r="P140" s="39">
        <v>1.1906222669998539</v>
      </c>
      <c r="Q140" s="39">
        <v>0</v>
      </c>
      <c r="R140" s="39">
        <v>0</v>
      </c>
    </row>
    <row r="141" spans="1:18" outlineLevel="2">
      <c r="A141" s="26" t="s">
        <v>404</v>
      </c>
      <c r="B141" s="26" t="s">
        <v>626</v>
      </c>
      <c r="C141" s="26" t="s">
        <v>627</v>
      </c>
      <c r="D141" s="26" t="s">
        <v>410</v>
      </c>
      <c r="E141" s="39">
        <v>503.57600000000002</v>
      </c>
      <c r="F141" s="39">
        <v>11.034481943582332</v>
      </c>
      <c r="G141" s="39">
        <v>137.26671363610819</v>
      </c>
      <c r="H141" s="39">
        <v>38.628076694949407</v>
      </c>
      <c r="I141" s="39">
        <v>0</v>
      </c>
      <c r="J141" s="39">
        <v>0</v>
      </c>
      <c r="K141" s="39">
        <v>73.670531516153858</v>
      </c>
      <c r="L141" s="39">
        <v>58.912357887069739</v>
      </c>
      <c r="M141" s="39">
        <v>213.87016258190766</v>
      </c>
      <c r="N141" s="39">
        <v>27.714528919818033</v>
      </c>
      <c r="O141" s="39">
        <v>14.758173629084121</v>
      </c>
      <c r="P141" s="39">
        <v>1.3915047074805516</v>
      </c>
      <c r="Q141" s="39">
        <v>0</v>
      </c>
      <c r="R141" s="39">
        <v>0</v>
      </c>
    </row>
    <row r="142" spans="1:18" outlineLevel="2">
      <c r="A142" s="26" t="s">
        <v>404</v>
      </c>
      <c r="B142" s="26" t="s">
        <v>628</v>
      </c>
      <c r="C142" s="26" t="s">
        <v>629</v>
      </c>
      <c r="D142" s="26" t="s">
        <v>410</v>
      </c>
      <c r="E142" s="39"/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</row>
    <row r="143" spans="1:18" outlineLevel="2">
      <c r="A143" s="26" t="s">
        <v>404</v>
      </c>
      <c r="B143" s="26" t="s">
        <v>630</v>
      </c>
      <c r="C143" s="26" t="s">
        <v>631</v>
      </c>
      <c r="D143" s="26" t="s">
        <v>410</v>
      </c>
      <c r="E143" s="39">
        <v>-67.971999999999994</v>
      </c>
      <c r="F143" s="39">
        <v>-1.4894192866005889</v>
      </c>
      <c r="G143" s="39">
        <v>-18.528073338033476</v>
      </c>
      <c r="H143" s="39">
        <v>-5.213964980676403</v>
      </c>
      <c r="I143" s="39">
        <v>0</v>
      </c>
      <c r="J143" s="39">
        <v>0</v>
      </c>
      <c r="K143" s="39">
        <v>-9.9439476230320931</v>
      </c>
      <c r="L143" s="39">
        <v>-7.9519095236864024</v>
      </c>
      <c r="M143" s="39">
        <v>-28.867902145887467</v>
      </c>
      <c r="N143" s="39">
        <v>-3.7408692227943172</v>
      </c>
      <c r="O143" s="39">
        <v>-1.992038099345691</v>
      </c>
      <c r="P143" s="39">
        <v>-0.1878234029756542</v>
      </c>
      <c r="Q143" s="39">
        <v>0</v>
      </c>
      <c r="R143" s="39">
        <v>0</v>
      </c>
    </row>
    <row r="144" spans="1:18" outlineLevel="2">
      <c r="A144" s="26" t="s">
        <v>404</v>
      </c>
      <c r="B144" s="26" t="s">
        <v>632</v>
      </c>
      <c r="C144" s="26" t="s">
        <v>633</v>
      </c>
      <c r="D144" s="26" t="s">
        <v>410</v>
      </c>
      <c r="E144" s="39">
        <v>-17835.548999999999</v>
      </c>
      <c r="F144" s="39">
        <v>-390.81696386320613</v>
      </c>
      <c r="G144" s="39">
        <v>-4861.6836329089865</v>
      </c>
      <c r="H144" s="39">
        <v>-1368.1211071785153</v>
      </c>
      <c r="I144" s="39">
        <v>0</v>
      </c>
      <c r="J144" s="39">
        <v>0</v>
      </c>
      <c r="K144" s="39">
        <v>-2609.2474119346562</v>
      </c>
      <c r="L144" s="39">
        <v>-2086.5455180556037</v>
      </c>
      <c r="M144" s="39">
        <v>-7574.8084983549261</v>
      </c>
      <c r="N144" s="39">
        <v>-981.5873642932379</v>
      </c>
      <c r="O144" s="39">
        <v>-522.70189387905225</v>
      </c>
      <c r="P144" s="39">
        <v>-49.28402146647187</v>
      </c>
      <c r="Q144" s="39">
        <v>0</v>
      </c>
      <c r="R144" s="39">
        <v>0</v>
      </c>
    </row>
    <row r="145" spans="1:18" outlineLevel="2">
      <c r="A145" s="26" t="s">
        <v>404</v>
      </c>
      <c r="B145" s="26" t="s">
        <v>634</v>
      </c>
      <c r="C145" s="26" t="s">
        <v>635</v>
      </c>
      <c r="D145" s="26" t="s">
        <v>479</v>
      </c>
      <c r="E145" s="39">
        <v>1196.819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1196.819</v>
      </c>
      <c r="R145" s="39">
        <v>0</v>
      </c>
    </row>
    <row r="146" spans="1:18" ht="13.5" outlineLevel="1" thickBot="1">
      <c r="A146" s="28" t="s">
        <v>860</v>
      </c>
      <c r="B146" s="28"/>
      <c r="C146" s="28"/>
      <c r="D146" s="28"/>
      <c r="E146" s="40">
        <f t="shared" ref="E146:R146" si="0">SUBTOTAL(9,E37:E145)</f>
        <v>596028.40499999956</v>
      </c>
      <c r="F146" s="40">
        <f t="shared" si="0"/>
        <v>10399.453724512709</v>
      </c>
      <c r="G146" s="40">
        <f t="shared" si="0"/>
        <v>150148.03761947778</v>
      </c>
      <c r="H146" s="40">
        <f t="shared" si="0"/>
        <v>42988.095831932849</v>
      </c>
      <c r="I146" s="40">
        <f t="shared" si="0"/>
        <v>0</v>
      </c>
      <c r="J146" s="40">
        <f t="shared" si="0"/>
        <v>0</v>
      </c>
      <c r="K146" s="40">
        <f t="shared" si="0"/>
        <v>85065.934478678915</v>
      </c>
      <c r="L146" s="40">
        <f t="shared" si="0"/>
        <v>67697.681281959391</v>
      </c>
      <c r="M146" s="40">
        <f t="shared" si="0"/>
        <v>247945.00735453138</v>
      </c>
      <c r="N146" s="40">
        <f t="shared" si="0"/>
        <v>30887.260364702019</v>
      </c>
      <c r="O146" s="40">
        <f t="shared" si="0"/>
        <v>17368.253196719579</v>
      </c>
      <c r="P146" s="40">
        <f t="shared" si="0"/>
        <v>376.50522794304806</v>
      </c>
      <c r="Q146" s="40">
        <f t="shared" si="0"/>
        <v>28097.124</v>
      </c>
      <c r="R146" s="40">
        <f t="shared" si="0"/>
        <v>120.98639822123212</v>
      </c>
    </row>
    <row r="147" spans="1:18" outlineLevel="2">
      <c r="A147" s="27" t="s">
        <v>636</v>
      </c>
      <c r="B147" s="27" t="s">
        <v>405</v>
      </c>
      <c r="C147" s="27" t="s">
        <v>637</v>
      </c>
      <c r="D147" s="27" t="s">
        <v>407</v>
      </c>
      <c r="E147" s="41">
        <v>270.61099999999999</v>
      </c>
      <c r="F147" s="41">
        <v>0</v>
      </c>
      <c r="G147" s="41">
        <v>0</v>
      </c>
      <c r="H147" s="41">
        <v>270.61099999999999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</row>
    <row r="148" spans="1:18" outlineLevel="2">
      <c r="A148" s="26" t="s">
        <v>636</v>
      </c>
      <c r="B148" s="26" t="s">
        <v>638</v>
      </c>
      <c r="C148" s="26" t="s">
        <v>639</v>
      </c>
      <c r="D148" s="26" t="s">
        <v>410</v>
      </c>
      <c r="E148" s="39">
        <v>-3403.8</v>
      </c>
      <c r="F148" s="39">
        <v>-74.584908016993552</v>
      </c>
      <c r="G148" s="39">
        <v>-927.82110321894834</v>
      </c>
      <c r="H148" s="39">
        <v>-261.09712824731275</v>
      </c>
      <c r="I148" s="39">
        <v>0</v>
      </c>
      <c r="J148" s="39">
        <v>0</v>
      </c>
      <c r="K148" s="39">
        <v>-497.95811391862304</v>
      </c>
      <c r="L148" s="39">
        <v>-398.20381387518069</v>
      </c>
      <c r="M148" s="39">
        <v>-1445.6035621163387</v>
      </c>
      <c r="N148" s="39">
        <v>-187.32964545029276</v>
      </c>
      <c r="O148" s="39">
        <v>-99.754300043442356</v>
      </c>
      <c r="P148" s="39">
        <v>-9.4055390314913758</v>
      </c>
      <c r="Q148" s="39">
        <v>0</v>
      </c>
      <c r="R148" s="39">
        <v>0</v>
      </c>
    </row>
    <row r="149" spans="1:18" outlineLevel="2">
      <c r="A149" s="26" t="s">
        <v>636</v>
      </c>
      <c r="B149" s="26" t="s">
        <v>640</v>
      </c>
      <c r="C149" s="26" t="s">
        <v>641</v>
      </c>
      <c r="D149" s="26" t="s">
        <v>506</v>
      </c>
      <c r="E149" s="39">
        <v>-487.791</v>
      </c>
      <c r="F149" s="39">
        <v>-487.791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</row>
    <row r="150" spans="1:18" outlineLevel="2">
      <c r="A150" s="26" t="s">
        <v>636</v>
      </c>
      <c r="B150" s="26" t="s">
        <v>642</v>
      </c>
      <c r="C150" s="26" t="s">
        <v>643</v>
      </c>
      <c r="D150" s="26" t="s">
        <v>45</v>
      </c>
      <c r="E150" s="39">
        <v>5.7670000000000003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5.7670000000000003</v>
      </c>
      <c r="Q150" s="39">
        <v>0</v>
      </c>
      <c r="R150" s="39">
        <v>0</v>
      </c>
    </row>
    <row r="151" spans="1:18" outlineLevel="2">
      <c r="A151" s="26" t="s">
        <v>636</v>
      </c>
      <c r="B151" s="26" t="s">
        <v>644</v>
      </c>
      <c r="C151" s="26" t="s">
        <v>645</v>
      </c>
      <c r="D151" s="26" t="s">
        <v>474</v>
      </c>
      <c r="E151" s="39">
        <v>-906.68200000000002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-906.68200000000002</v>
      </c>
      <c r="O151" s="39">
        <v>0</v>
      </c>
      <c r="P151" s="39">
        <v>0</v>
      </c>
      <c r="Q151" s="39">
        <v>0</v>
      </c>
      <c r="R151" s="39">
        <v>0</v>
      </c>
    </row>
    <row r="152" spans="1:18" outlineLevel="2">
      <c r="A152" s="26" t="s">
        <v>636</v>
      </c>
      <c r="B152" s="26" t="s">
        <v>646</v>
      </c>
      <c r="C152" s="26" t="s">
        <v>647</v>
      </c>
      <c r="D152" s="26" t="s">
        <v>468</v>
      </c>
      <c r="E152" s="39">
        <v>-1553.07</v>
      </c>
      <c r="F152" s="39">
        <v>0</v>
      </c>
      <c r="G152" s="39">
        <v>-1553.07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</row>
    <row r="153" spans="1:18" outlineLevel="2">
      <c r="A153" s="26" t="s">
        <v>636</v>
      </c>
      <c r="B153" s="26" t="s">
        <v>648</v>
      </c>
      <c r="C153" s="26" t="s">
        <v>649</v>
      </c>
      <c r="D153" s="26" t="s">
        <v>479</v>
      </c>
      <c r="E153" s="39">
        <v>35.61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35.61</v>
      </c>
      <c r="R153" s="39">
        <v>0</v>
      </c>
    </row>
    <row r="154" spans="1:18" outlineLevel="2">
      <c r="A154" s="26" t="s">
        <v>636</v>
      </c>
      <c r="B154" s="26" t="s">
        <v>650</v>
      </c>
      <c r="C154" s="26" t="s">
        <v>651</v>
      </c>
      <c r="D154" s="26" t="s">
        <v>471</v>
      </c>
      <c r="E154" s="39">
        <v>-4196.1220000000003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-4196.1220000000003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</row>
    <row r="155" spans="1:18" outlineLevel="2">
      <c r="A155" s="26" t="s">
        <v>636</v>
      </c>
      <c r="B155" s="26" t="s">
        <v>652</v>
      </c>
      <c r="C155" s="26" t="s">
        <v>653</v>
      </c>
      <c r="D155" s="26" t="s">
        <v>407</v>
      </c>
      <c r="E155" s="39">
        <v>543.65300000000002</v>
      </c>
      <c r="F155" s="39">
        <v>0</v>
      </c>
      <c r="G155" s="39">
        <v>0</v>
      </c>
      <c r="H155" s="39">
        <v>543.65300000000002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</row>
    <row r="156" spans="1:18" outlineLevel="2">
      <c r="A156" s="26" t="s">
        <v>636</v>
      </c>
      <c r="B156" s="26" t="s">
        <v>654</v>
      </c>
      <c r="C156" s="26" t="s">
        <v>655</v>
      </c>
      <c r="D156" s="26" t="s">
        <v>509</v>
      </c>
      <c r="E156" s="39">
        <v>-471.923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-471.923</v>
      </c>
      <c r="L156" s="39">
        <v>-471.923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</row>
    <row r="157" spans="1:18" outlineLevel="2">
      <c r="A157" s="26" t="s">
        <v>636</v>
      </c>
      <c r="B157" s="26" t="s">
        <v>656</v>
      </c>
      <c r="C157" s="26" t="s">
        <v>657</v>
      </c>
      <c r="D157" s="26" t="s">
        <v>658</v>
      </c>
      <c r="E157" s="39">
        <v>67.625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67.625</v>
      </c>
      <c r="L157" s="39">
        <v>0</v>
      </c>
      <c r="M157" s="39">
        <v>0</v>
      </c>
      <c r="N157" s="39">
        <v>0</v>
      </c>
      <c r="O157" s="39">
        <v>67.625</v>
      </c>
      <c r="P157" s="39">
        <v>0</v>
      </c>
      <c r="Q157" s="39">
        <v>0</v>
      </c>
      <c r="R157" s="39">
        <v>0</v>
      </c>
    </row>
    <row r="158" spans="1:18" outlineLevel="2">
      <c r="A158" s="26" t="s">
        <v>636</v>
      </c>
      <c r="B158" s="26" t="s">
        <v>659</v>
      </c>
      <c r="C158" s="26" t="s">
        <v>660</v>
      </c>
      <c r="D158" s="26" t="s">
        <v>661</v>
      </c>
      <c r="E158" s="39">
        <v>-263038.93899999902</v>
      </c>
      <c r="F158" s="39">
        <v>-6216.3862803538486</v>
      </c>
      <c r="G158" s="39">
        <v>-73823.068481059832</v>
      </c>
      <c r="H158" s="39">
        <v>-21382.493163399173</v>
      </c>
      <c r="I158" s="39">
        <v>0</v>
      </c>
      <c r="J158" s="39">
        <v>0</v>
      </c>
      <c r="K158" s="39">
        <v>-40223.138024670705</v>
      </c>
      <c r="L158" s="39">
        <v>-32073.435179770964</v>
      </c>
      <c r="M158" s="39">
        <v>-106582.27100620525</v>
      </c>
      <c r="N158" s="39">
        <v>-14048.94013403146</v>
      </c>
      <c r="O158" s="39">
        <v>-8149.7028448997389</v>
      </c>
      <c r="P158" s="39">
        <v>-762.64191027879372</v>
      </c>
      <c r="Q158" s="39">
        <v>0</v>
      </c>
      <c r="R158" s="39">
        <v>0</v>
      </c>
    </row>
    <row r="159" spans="1:18" outlineLevel="2">
      <c r="A159" s="26" t="s">
        <v>636</v>
      </c>
      <c r="B159" s="26" t="s">
        <v>411</v>
      </c>
      <c r="C159" s="26" t="s">
        <v>662</v>
      </c>
      <c r="D159" s="26" t="s">
        <v>413</v>
      </c>
      <c r="E159" s="39">
        <v>-7371.7139999999999</v>
      </c>
      <c r="F159" s="39">
        <v>-110.16851649058368</v>
      </c>
      <c r="G159" s="39">
        <v>-1826.5501987354551</v>
      </c>
      <c r="H159" s="39">
        <v>-550.69898102707543</v>
      </c>
      <c r="I159" s="39">
        <v>0</v>
      </c>
      <c r="J159" s="39">
        <v>0</v>
      </c>
      <c r="K159" s="39">
        <v>-1298.8299432593478</v>
      </c>
      <c r="L159" s="39">
        <v>-1013.014406217963</v>
      </c>
      <c r="M159" s="39">
        <v>-3094.0353562817745</v>
      </c>
      <c r="N159" s="39">
        <v>-462.63759186799609</v>
      </c>
      <c r="O159" s="39">
        <v>-285.81553704138474</v>
      </c>
      <c r="P159" s="39">
        <v>-28.793412337766856</v>
      </c>
      <c r="Q159" s="39">
        <v>0</v>
      </c>
      <c r="R159" s="39">
        <v>0</v>
      </c>
    </row>
    <row r="160" spans="1:18" outlineLevel="2">
      <c r="A160" s="26" t="s">
        <v>636</v>
      </c>
      <c r="B160" s="26" t="s">
        <v>414</v>
      </c>
      <c r="C160" s="26" t="s">
        <v>415</v>
      </c>
      <c r="D160" s="26" t="s">
        <v>416</v>
      </c>
      <c r="E160" s="39"/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</row>
    <row r="161" spans="1:18" outlineLevel="2">
      <c r="A161" s="26" t="s">
        <v>636</v>
      </c>
      <c r="B161" s="26" t="s">
        <v>663</v>
      </c>
      <c r="C161" s="26" t="s">
        <v>664</v>
      </c>
      <c r="D161" s="26" t="s">
        <v>416</v>
      </c>
      <c r="E161" s="39"/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</row>
    <row r="162" spans="1:18" outlineLevel="2">
      <c r="A162" s="26" t="s">
        <v>636</v>
      </c>
      <c r="B162" s="26" t="s">
        <v>665</v>
      </c>
      <c r="C162" s="26" t="s">
        <v>666</v>
      </c>
      <c r="D162" s="26" t="s">
        <v>666</v>
      </c>
      <c r="E162" s="39">
        <v>-15719.826999999999</v>
      </c>
      <c r="F162" s="39">
        <v>-527.73041511733391</v>
      </c>
      <c r="G162" s="39">
        <v>-4150.3974798120416</v>
      </c>
      <c r="H162" s="39">
        <v>-982.73233849542021</v>
      </c>
      <c r="I162" s="39">
        <v>0</v>
      </c>
      <c r="J162" s="39">
        <v>0</v>
      </c>
      <c r="K162" s="39">
        <v>-1691.5909822767178</v>
      </c>
      <c r="L162" s="39">
        <v>-1435.6647834625362</v>
      </c>
      <c r="M162" s="39">
        <v>-7595.4025092361944</v>
      </c>
      <c r="N162" s="39">
        <v>-771.97327506229146</v>
      </c>
      <c r="O162" s="39">
        <v>-255.92619881418156</v>
      </c>
      <c r="P162" s="39">
        <v>0</v>
      </c>
      <c r="Q162" s="39">
        <v>0</v>
      </c>
      <c r="R162" s="39">
        <v>0</v>
      </c>
    </row>
    <row r="163" spans="1:18" outlineLevel="2">
      <c r="A163" s="26" t="s">
        <v>636</v>
      </c>
      <c r="B163" s="26" t="s">
        <v>667</v>
      </c>
      <c r="C163" s="26" t="s">
        <v>668</v>
      </c>
      <c r="D163" s="26" t="s">
        <v>562</v>
      </c>
      <c r="E163" s="39">
        <v>-406.23500000000001</v>
      </c>
      <c r="F163" s="39">
        <v>-13.637717844171577</v>
      </c>
      <c r="G163" s="39">
        <v>-107.25542464376007</v>
      </c>
      <c r="H163" s="39">
        <v>-25.395971057994917</v>
      </c>
      <c r="I163" s="39">
        <v>0</v>
      </c>
      <c r="J163" s="39">
        <v>0</v>
      </c>
      <c r="K163" s="39">
        <v>-43.714441811934854</v>
      </c>
      <c r="L163" s="39">
        <v>-37.100744385412348</v>
      </c>
      <c r="M163" s="39">
        <v>-196.28195261560867</v>
      </c>
      <c r="N163" s="39">
        <v>-19.949492026529935</v>
      </c>
      <c r="O163" s="39">
        <v>-6.613697426522509</v>
      </c>
      <c r="P163" s="39">
        <v>0</v>
      </c>
      <c r="Q163" s="39">
        <v>0</v>
      </c>
      <c r="R163" s="39">
        <v>0</v>
      </c>
    </row>
    <row r="164" spans="1:18" outlineLevel="2">
      <c r="A164" s="26" t="s">
        <v>636</v>
      </c>
      <c r="B164" s="26" t="s">
        <v>669</v>
      </c>
      <c r="C164" s="26" t="s">
        <v>670</v>
      </c>
      <c r="D164" s="26" t="s">
        <v>426</v>
      </c>
      <c r="E164" s="39">
        <v>-19545.921999999999</v>
      </c>
      <c r="F164" s="39">
        <v>-393.06863513801409</v>
      </c>
      <c r="G164" s="39">
        <v>-5128.2761908504472</v>
      </c>
      <c r="H164" s="39">
        <v>-1460.7934583977037</v>
      </c>
      <c r="I164" s="39">
        <v>0</v>
      </c>
      <c r="J164" s="39">
        <v>0</v>
      </c>
      <c r="K164" s="39">
        <v>-2891.8382807848247</v>
      </c>
      <c r="L164" s="39">
        <v>-2310.2648562604909</v>
      </c>
      <c r="M164" s="39">
        <v>-8543.046157847135</v>
      </c>
      <c r="N164" s="39">
        <v>-1072.668273270393</v>
      </c>
      <c r="O164" s="39">
        <v>-581.57342452433386</v>
      </c>
      <c r="P164" s="39">
        <v>-56.231003711478493</v>
      </c>
      <c r="Q164" s="39">
        <v>0</v>
      </c>
      <c r="R164" s="39">
        <v>0</v>
      </c>
    </row>
    <row r="165" spans="1:18" outlineLevel="2">
      <c r="A165" s="26" t="s">
        <v>636</v>
      </c>
      <c r="B165" s="26" t="s">
        <v>671</v>
      </c>
      <c r="C165" s="26" t="s">
        <v>672</v>
      </c>
      <c r="D165" s="26" t="s">
        <v>416</v>
      </c>
      <c r="E165" s="39">
        <v>-552.81100000000004</v>
      </c>
      <c r="F165" s="39">
        <v>-8.6816667484566405</v>
      </c>
      <c r="G165" s="39">
        <v>-143.85237930264884</v>
      </c>
      <c r="H165" s="39">
        <v>-43.435766180608503</v>
      </c>
      <c r="I165" s="39">
        <v>0</v>
      </c>
      <c r="J165" s="39">
        <v>0</v>
      </c>
      <c r="K165" s="39">
        <v>-88.265110733450626</v>
      </c>
      <c r="L165" s="39">
        <v>-69.587739417144803</v>
      </c>
      <c r="M165" s="39">
        <v>-235.65402637557554</v>
      </c>
      <c r="N165" s="39">
        <v>-30.81983474883571</v>
      </c>
      <c r="O165" s="39">
        <v>-18.67737131630582</v>
      </c>
      <c r="P165" s="39">
        <v>-2.1022159104242388</v>
      </c>
      <c r="Q165" s="39">
        <v>0</v>
      </c>
      <c r="R165" s="39">
        <v>0</v>
      </c>
    </row>
    <row r="166" spans="1:18" outlineLevel="2">
      <c r="A166" s="26" t="s">
        <v>636</v>
      </c>
      <c r="B166" s="26" t="s">
        <v>673</v>
      </c>
      <c r="C166" s="26" t="s">
        <v>568</v>
      </c>
      <c r="D166" s="26" t="s">
        <v>479</v>
      </c>
      <c r="E166" s="39">
        <v>-13399.272999999999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-13399.272999999999</v>
      </c>
      <c r="R166" s="39">
        <v>0</v>
      </c>
    </row>
    <row r="167" spans="1:18" outlineLevel="2">
      <c r="A167" s="26" t="s">
        <v>636</v>
      </c>
      <c r="B167" s="26" t="s">
        <v>674</v>
      </c>
      <c r="C167" s="26" t="s">
        <v>675</v>
      </c>
      <c r="D167" s="26" t="s">
        <v>413</v>
      </c>
      <c r="E167" s="39">
        <v>-1088.088</v>
      </c>
      <c r="F167" s="39">
        <v>-16.261216966801236</v>
      </c>
      <c r="G167" s="39">
        <v>-269.60451160227643</v>
      </c>
      <c r="H167" s="39">
        <v>-81.28488881524548</v>
      </c>
      <c r="I167" s="39">
        <v>0</v>
      </c>
      <c r="J167" s="39">
        <v>0</v>
      </c>
      <c r="K167" s="39">
        <v>-191.71135441515736</v>
      </c>
      <c r="L167" s="39">
        <v>-149.52408886629229</v>
      </c>
      <c r="M167" s="39">
        <v>-456.68927779155888</v>
      </c>
      <c r="N167" s="39">
        <v>-68.286752858353452</v>
      </c>
      <c r="O167" s="39">
        <v>-42.187265548865057</v>
      </c>
      <c r="P167" s="39">
        <v>-4.2499975506070991</v>
      </c>
      <c r="Q167" s="39">
        <v>0</v>
      </c>
      <c r="R167" s="39">
        <v>0</v>
      </c>
    </row>
    <row r="168" spans="1:18" outlineLevel="2">
      <c r="A168" s="26" t="s">
        <v>636</v>
      </c>
      <c r="B168" s="26" t="s">
        <v>676</v>
      </c>
      <c r="C168" s="26" t="s">
        <v>677</v>
      </c>
      <c r="D168" s="26" t="s">
        <v>413</v>
      </c>
      <c r="E168" s="39">
        <v>2117.105</v>
      </c>
      <c r="F168" s="39">
        <v>31.639631855603348</v>
      </c>
      <c r="G168" s="39">
        <v>524.57251576686588</v>
      </c>
      <c r="H168" s="39">
        <v>158.15691794707806</v>
      </c>
      <c r="I168" s="39">
        <v>0</v>
      </c>
      <c r="J168" s="39">
        <v>0</v>
      </c>
      <c r="K168" s="39">
        <v>373.01492801051171</v>
      </c>
      <c r="L168" s="39">
        <v>290.93069325208228</v>
      </c>
      <c r="M168" s="39">
        <v>888.58543928331005</v>
      </c>
      <c r="N168" s="39">
        <v>132.86629933441446</v>
      </c>
      <c r="O168" s="39">
        <v>82.084234758429417</v>
      </c>
      <c r="P168" s="39">
        <v>8.2692678022164046</v>
      </c>
      <c r="Q168" s="39">
        <v>0</v>
      </c>
      <c r="R168" s="39">
        <v>0</v>
      </c>
    </row>
    <row r="169" spans="1:18" outlineLevel="2">
      <c r="A169" s="26" t="s">
        <v>636</v>
      </c>
      <c r="B169" s="26" t="s">
        <v>678</v>
      </c>
      <c r="C169" s="26" t="s">
        <v>679</v>
      </c>
      <c r="D169" s="26" t="s">
        <v>439</v>
      </c>
      <c r="E169" s="39">
        <v>1725.4110000000001</v>
      </c>
      <c r="F169" s="39">
        <v>37.807709249309809</v>
      </c>
      <c r="G169" s="39">
        <v>470.31673594866766</v>
      </c>
      <c r="H169" s="39">
        <v>132.35230253759943</v>
      </c>
      <c r="I169" s="39">
        <v>0</v>
      </c>
      <c r="J169" s="39">
        <v>0</v>
      </c>
      <c r="K169" s="39">
        <v>252.41910313920999</v>
      </c>
      <c r="L169" s="39">
        <v>201.85282005749622</v>
      </c>
      <c r="M169" s="39">
        <v>732.78845036328801</v>
      </c>
      <c r="N169" s="39">
        <v>94.958952920438932</v>
      </c>
      <c r="O169" s="39">
        <v>50.566283081713792</v>
      </c>
      <c r="P169" s="39">
        <v>4.7677458414863212</v>
      </c>
      <c r="Q169" s="39">
        <v>0</v>
      </c>
      <c r="R169" s="39">
        <v>0</v>
      </c>
    </row>
    <row r="170" spans="1:18" outlineLevel="2">
      <c r="A170" s="26" t="s">
        <v>636</v>
      </c>
      <c r="B170" s="26" t="s">
        <v>680</v>
      </c>
      <c r="C170" s="26" t="s">
        <v>681</v>
      </c>
      <c r="D170" s="26" t="s">
        <v>682</v>
      </c>
      <c r="E170" s="39">
        <v>1047.3520010473501</v>
      </c>
      <c r="F170" s="39">
        <v>48.095216832294128</v>
      </c>
      <c r="G170" s="39">
        <v>459.64046325691373</v>
      </c>
      <c r="H170" s="39">
        <v>142.46408987144372</v>
      </c>
      <c r="I170" s="39">
        <v>0</v>
      </c>
      <c r="J170" s="39">
        <v>0</v>
      </c>
      <c r="K170" s="39">
        <v>49.461882846338121</v>
      </c>
      <c r="L170" s="39">
        <v>49.451065194628441</v>
      </c>
      <c r="M170" s="39">
        <v>311.12901953541819</v>
      </c>
      <c r="N170" s="39">
        <v>36.561328704942326</v>
      </c>
      <c r="O170" s="39">
        <v>1.081765170968239E-2</v>
      </c>
      <c r="P170" s="39">
        <v>0</v>
      </c>
      <c r="Q170" s="39">
        <v>0</v>
      </c>
      <c r="R170" s="39">
        <v>0</v>
      </c>
    </row>
    <row r="171" spans="1:18" outlineLevel="2">
      <c r="A171" s="26" t="s">
        <v>636</v>
      </c>
      <c r="B171" s="26" t="s">
        <v>683</v>
      </c>
      <c r="C171" s="26" t="s">
        <v>684</v>
      </c>
      <c r="D171" s="26" t="s">
        <v>410</v>
      </c>
      <c r="E171" s="39">
        <v>324.108</v>
      </c>
      <c r="F171" s="39">
        <v>7.1019347104917276</v>
      </c>
      <c r="G171" s="39">
        <v>88.346624984454692</v>
      </c>
      <c r="H171" s="39">
        <v>24.861527716663744</v>
      </c>
      <c r="I171" s="39">
        <v>0</v>
      </c>
      <c r="J171" s="39">
        <v>0</v>
      </c>
      <c r="K171" s="39">
        <v>47.415303010146616</v>
      </c>
      <c r="L171" s="39">
        <v>37.916752367194619</v>
      </c>
      <c r="M171" s="39">
        <v>137.64959143028446</v>
      </c>
      <c r="N171" s="39">
        <v>17.837427794701064</v>
      </c>
      <c r="O171" s="39">
        <v>9.498550642951999</v>
      </c>
      <c r="P171" s="39">
        <v>0.89559035325771397</v>
      </c>
      <c r="Q171" s="39">
        <v>0</v>
      </c>
      <c r="R171" s="39">
        <v>0</v>
      </c>
    </row>
    <row r="172" spans="1:18" outlineLevel="2">
      <c r="A172" s="26" t="s">
        <v>636</v>
      </c>
      <c r="B172" s="26" t="s">
        <v>685</v>
      </c>
      <c r="C172" s="26" t="s">
        <v>686</v>
      </c>
      <c r="D172" s="26" t="s">
        <v>407</v>
      </c>
      <c r="E172" s="39">
        <v>-89.804000000000002</v>
      </c>
      <c r="F172" s="39">
        <v>0</v>
      </c>
      <c r="G172" s="39">
        <v>0</v>
      </c>
      <c r="H172" s="39">
        <v>-89.804000000000002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</row>
    <row r="173" spans="1:18" outlineLevel="2">
      <c r="A173" s="26" t="s">
        <v>636</v>
      </c>
      <c r="B173" s="26" t="s">
        <v>492</v>
      </c>
      <c r="C173" s="26" t="s">
        <v>493</v>
      </c>
      <c r="D173" s="26" t="s">
        <v>479</v>
      </c>
      <c r="E173" s="39">
        <v>-3562.0610000000001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-3562.0610000000001</v>
      </c>
      <c r="R173" s="39">
        <v>0</v>
      </c>
    </row>
    <row r="174" spans="1:18" outlineLevel="2">
      <c r="A174" s="26" t="s">
        <v>636</v>
      </c>
      <c r="B174" s="26" t="s">
        <v>687</v>
      </c>
      <c r="C174" s="26" t="s">
        <v>688</v>
      </c>
      <c r="D174" s="26" t="s">
        <v>689</v>
      </c>
      <c r="E174" s="39">
        <v>-638.95799999999997</v>
      </c>
      <c r="F174" s="39">
        <v>-10.072874416613756</v>
      </c>
      <c r="G174" s="39">
        <v>-166.90423546887041</v>
      </c>
      <c r="H174" s="39">
        <v>-50.396200476647863</v>
      </c>
      <c r="I174" s="39">
        <v>0</v>
      </c>
      <c r="J174" s="39">
        <v>0</v>
      </c>
      <c r="K174" s="39">
        <v>-102.40929553586119</v>
      </c>
      <c r="L174" s="39">
        <v>-80.738938776883117</v>
      </c>
      <c r="M174" s="39">
        <v>-273.41678530479629</v>
      </c>
      <c r="N174" s="39">
        <v>-35.758608797210428</v>
      </c>
      <c r="O174" s="39">
        <v>-21.670356758978066</v>
      </c>
      <c r="P174" s="39">
        <v>0</v>
      </c>
      <c r="Q174" s="39">
        <v>0</v>
      </c>
      <c r="R174" s="39">
        <v>0</v>
      </c>
    </row>
    <row r="175" spans="1:18" outlineLevel="2">
      <c r="A175" s="26" t="s">
        <v>636</v>
      </c>
      <c r="B175" s="26" t="s">
        <v>690</v>
      </c>
      <c r="C175" s="26" t="s">
        <v>691</v>
      </c>
      <c r="D175" s="26" t="s">
        <v>407</v>
      </c>
      <c r="E175" s="39">
        <v>-29.707000000000001</v>
      </c>
      <c r="F175" s="39">
        <v>0</v>
      </c>
      <c r="G175" s="39">
        <v>0</v>
      </c>
      <c r="H175" s="39">
        <v>-29.707000000000001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</row>
    <row r="176" spans="1:18" outlineLevel="2">
      <c r="A176" s="26" t="s">
        <v>636</v>
      </c>
      <c r="B176" s="26" t="s">
        <v>692</v>
      </c>
      <c r="C176" s="26" t="s">
        <v>693</v>
      </c>
      <c r="D176" s="26" t="s">
        <v>509</v>
      </c>
      <c r="E176" s="39">
        <v>-15.596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-15.596</v>
      </c>
      <c r="L176" s="39">
        <v>-15.596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</row>
    <row r="177" spans="1:18" outlineLevel="2">
      <c r="A177" s="26" t="s">
        <v>636</v>
      </c>
      <c r="B177" s="26" t="s">
        <v>694</v>
      </c>
      <c r="C177" s="26" t="s">
        <v>695</v>
      </c>
      <c r="D177" s="26" t="s">
        <v>509</v>
      </c>
      <c r="E177" s="39">
        <v>-12.097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-12.097</v>
      </c>
      <c r="L177" s="39">
        <v>-12.097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</row>
    <row r="178" spans="1:18" outlineLevel="2">
      <c r="A178" s="26" t="s">
        <v>636</v>
      </c>
      <c r="B178" s="26" t="s">
        <v>696</v>
      </c>
      <c r="C178" s="26" t="s">
        <v>697</v>
      </c>
      <c r="D178" s="26" t="s">
        <v>471</v>
      </c>
      <c r="E178" s="39">
        <v>23.414000000000001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23.414000000000001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</row>
    <row r="179" spans="1:18" outlineLevel="2">
      <c r="A179" s="26" t="s">
        <v>636</v>
      </c>
      <c r="B179" s="26" t="s">
        <v>698</v>
      </c>
      <c r="C179" s="26" t="s">
        <v>697</v>
      </c>
      <c r="D179" s="26" t="s">
        <v>509</v>
      </c>
      <c r="E179" s="39">
        <v>-8.3650000000000002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-8.3650000000000002</v>
      </c>
      <c r="L179" s="39">
        <v>-8.3650000000000002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</row>
    <row r="180" spans="1:18" outlineLevel="2">
      <c r="A180" s="26" t="s">
        <v>636</v>
      </c>
      <c r="B180" s="26" t="s">
        <v>699</v>
      </c>
      <c r="C180" s="26" t="s">
        <v>700</v>
      </c>
      <c r="D180" s="26" t="s">
        <v>407</v>
      </c>
      <c r="E180" s="39"/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</row>
    <row r="181" spans="1:18" outlineLevel="2">
      <c r="A181" s="26" t="s">
        <v>636</v>
      </c>
      <c r="B181" s="26" t="s">
        <v>701</v>
      </c>
      <c r="C181" s="26" t="s">
        <v>702</v>
      </c>
      <c r="D181" s="26" t="s">
        <v>468</v>
      </c>
      <c r="E181" s="39">
        <v>-134.92599999999999</v>
      </c>
      <c r="F181" s="39">
        <v>0</v>
      </c>
      <c r="G181" s="39">
        <v>-134.92599999999999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</row>
    <row r="182" spans="1:18" outlineLevel="2">
      <c r="A182" s="26" t="s">
        <v>636</v>
      </c>
      <c r="B182" s="26" t="s">
        <v>703</v>
      </c>
      <c r="C182" s="26" t="s">
        <v>704</v>
      </c>
      <c r="D182" s="26" t="s">
        <v>474</v>
      </c>
      <c r="E182" s="39"/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</row>
    <row r="183" spans="1:18" outlineLevel="2">
      <c r="A183" s="26" t="s">
        <v>636</v>
      </c>
      <c r="B183" s="26" t="s">
        <v>705</v>
      </c>
      <c r="C183" s="26" t="s">
        <v>706</v>
      </c>
      <c r="D183" s="26" t="s">
        <v>471</v>
      </c>
      <c r="E183" s="39">
        <v>-161.202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-161.202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</row>
    <row r="184" spans="1:18" outlineLevel="2">
      <c r="A184" s="26" t="s">
        <v>636</v>
      </c>
      <c r="B184" s="26" t="s">
        <v>707</v>
      </c>
      <c r="C184" s="26" t="s">
        <v>708</v>
      </c>
      <c r="D184" s="26" t="s">
        <v>509</v>
      </c>
      <c r="E184" s="39"/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</row>
    <row r="185" spans="1:18" outlineLevel="2">
      <c r="A185" s="26" t="s">
        <v>636</v>
      </c>
      <c r="B185" s="26" t="s">
        <v>709</v>
      </c>
      <c r="C185" s="26" t="s">
        <v>710</v>
      </c>
      <c r="D185" s="26" t="s">
        <v>471</v>
      </c>
      <c r="E185" s="39">
        <v>-158.624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-158.624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</row>
    <row r="186" spans="1:18" outlineLevel="2">
      <c r="A186" s="26" t="s">
        <v>636</v>
      </c>
      <c r="B186" s="26" t="s">
        <v>711</v>
      </c>
      <c r="C186" s="26" t="s">
        <v>712</v>
      </c>
      <c r="D186" s="26" t="s">
        <v>479</v>
      </c>
      <c r="E186" s="39">
        <v>72.825000000000003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72.825000000000003</v>
      </c>
      <c r="R186" s="39">
        <v>0</v>
      </c>
    </row>
    <row r="187" spans="1:18" outlineLevel="2">
      <c r="A187" s="26" t="s">
        <v>636</v>
      </c>
      <c r="B187" s="26" t="s">
        <v>510</v>
      </c>
      <c r="C187" s="26" t="s">
        <v>713</v>
      </c>
      <c r="D187" s="26" t="s">
        <v>416</v>
      </c>
      <c r="E187" s="39"/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</row>
    <row r="188" spans="1:18" outlineLevel="2">
      <c r="A188" s="26" t="s">
        <v>636</v>
      </c>
      <c r="B188" s="26" t="s">
        <v>714</v>
      </c>
      <c r="C188" s="26" t="s">
        <v>715</v>
      </c>
      <c r="D188" s="26" t="s">
        <v>474</v>
      </c>
      <c r="E188" s="39">
        <v>-6.7720000000000002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-6.7720000000000002</v>
      </c>
      <c r="O188" s="39">
        <v>0</v>
      </c>
      <c r="P188" s="39">
        <v>0</v>
      </c>
      <c r="Q188" s="39">
        <v>0</v>
      </c>
      <c r="R188" s="39">
        <v>0</v>
      </c>
    </row>
    <row r="189" spans="1:18" outlineLevel="2">
      <c r="A189" s="26" t="s">
        <v>636</v>
      </c>
      <c r="B189" s="26" t="s">
        <v>716</v>
      </c>
      <c r="C189" s="26" t="s">
        <v>717</v>
      </c>
      <c r="D189" s="26" t="s">
        <v>468</v>
      </c>
      <c r="E189" s="39"/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</row>
    <row r="190" spans="1:18" outlineLevel="2">
      <c r="A190" s="26" t="s">
        <v>636</v>
      </c>
      <c r="B190" s="26" t="s">
        <v>718</v>
      </c>
      <c r="C190" s="26" t="s">
        <v>719</v>
      </c>
      <c r="D190" s="26" t="s">
        <v>407</v>
      </c>
      <c r="E190" s="39">
        <v>-161.63200000000001</v>
      </c>
      <c r="F190" s="39">
        <v>0</v>
      </c>
      <c r="G190" s="39">
        <v>0</v>
      </c>
      <c r="H190" s="39">
        <v>-161.63200000000001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</row>
    <row r="191" spans="1:18" outlineLevel="2">
      <c r="A191" s="26" t="s">
        <v>636</v>
      </c>
      <c r="B191" s="26" t="s">
        <v>720</v>
      </c>
      <c r="C191" s="26" t="s">
        <v>721</v>
      </c>
      <c r="D191" s="26" t="s">
        <v>479</v>
      </c>
      <c r="E191" s="39">
        <v>-25.045000000000002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-25.045000000000002</v>
      </c>
      <c r="R191" s="39">
        <v>0</v>
      </c>
    </row>
    <row r="192" spans="1:18" outlineLevel="2">
      <c r="A192" s="26" t="s">
        <v>636</v>
      </c>
      <c r="B192" s="26" t="s">
        <v>722</v>
      </c>
      <c r="C192" s="26" t="s">
        <v>723</v>
      </c>
      <c r="D192" s="26" t="s">
        <v>509</v>
      </c>
      <c r="E192" s="39"/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</row>
    <row r="193" spans="1:18" outlineLevel="2">
      <c r="A193" s="26" t="s">
        <v>636</v>
      </c>
      <c r="B193" s="26" t="s">
        <v>724</v>
      </c>
      <c r="C193" s="26" t="s">
        <v>725</v>
      </c>
      <c r="D193" s="26" t="s">
        <v>479</v>
      </c>
      <c r="E193" s="39">
        <v>2.8530000000000002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2.8530000000000002</v>
      </c>
      <c r="R193" s="39">
        <v>0</v>
      </c>
    </row>
    <row r="194" spans="1:18" outlineLevel="2">
      <c r="A194" s="26" t="s">
        <v>636</v>
      </c>
      <c r="B194" s="26" t="s">
        <v>726</v>
      </c>
      <c r="C194" s="26" t="s">
        <v>727</v>
      </c>
      <c r="D194" s="26" t="s">
        <v>509</v>
      </c>
      <c r="E194" s="39">
        <v>3.0409999999999999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3.0409999999999999</v>
      </c>
      <c r="L194" s="39">
        <v>3.0409999999999999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</row>
    <row r="195" spans="1:18" outlineLevel="2">
      <c r="A195" s="26" t="s">
        <v>636</v>
      </c>
      <c r="B195" s="26" t="s">
        <v>728</v>
      </c>
      <c r="C195" s="26" t="s">
        <v>729</v>
      </c>
      <c r="D195" s="26" t="s">
        <v>509</v>
      </c>
      <c r="E195" s="39"/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</row>
    <row r="196" spans="1:18" outlineLevel="2">
      <c r="A196" s="26" t="s">
        <v>636</v>
      </c>
      <c r="B196" s="26" t="s">
        <v>730</v>
      </c>
      <c r="C196" s="26" t="s">
        <v>731</v>
      </c>
      <c r="D196" s="26" t="s">
        <v>479</v>
      </c>
      <c r="E196" s="39"/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</row>
    <row r="197" spans="1:18" outlineLevel="2">
      <c r="A197" s="26" t="s">
        <v>636</v>
      </c>
      <c r="B197" s="26" t="s">
        <v>732</v>
      </c>
      <c r="C197" s="26" t="s">
        <v>733</v>
      </c>
      <c r="D197" s="26" t="s">
        <v>479</v>
      </c>
      <c r="E197" s="39">
        <v>93.492999999999995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93.492999999999995</v>
      </c>
      <c r="R197" s="39">
        <v>0</v>
      </c>
    </row>
    <row r="198" spans="1:18" outlineLevel="2">
      <c r="A198" s="26" t="s">
        <v>636</v>
      </c>
      <c r="B198" s="26" t="s">
        <v>734</v>
      </c>
      <c r="C198" s="26" t="s">
        <v>735</v>
      </c>
      <c r="D198" s="26" t="s">
        <v>479</v>
      </c>
      <c r="E198" s="39"/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</row>
    <row r="199" spans="1:18" outlineLevel="2">
      <c r="A199" s="26" t="s">
        <v>636</v>
      </c>
      <c r="B199" s="26" t="s">
        <v>736</v>
      </c>
      <c r="C199" s="26" t="s">
        <v>737</v>
      </c>
      <c r="D199" s="26" t="s">
        <v>479</v>
      </c>
      <c r="E199" s="39">
        <v>23.315000000000001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23.315000000000001</v>
      </c>
      <c r="R199" s="39">
        <v>0</v>
      </c>
    </row>
    <row r="200" spans="1:18" outlineLevel="2">
      <c r="A200" s="26" t="s">
        <v>636</v>
      </c>
      <c r="B200" s="26" t="s">
        <v>524</v>
      </c>
      <c r="C200" s="26" t="s">
        <v>525</v>
      </c>
      <c r="D200" s="26" t="s">
        <v>471</v>
      </c>
      <c r="E200" s="39"/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</row>
    <row r="201" spans="1:18" outlineLevel="2">
      <c r="A201" s="26" t="s">
        <v>636</v>
      </c>
      <c r="B201" s="26" t="s">
        <v>738</v>
      </c>
      <c r="C201" s="26" t="s">
        <v>739</v>
      </c>
      <c r="D201" s="26" t="s">
        <v>479</v>
      </c>
      <c r="E201" s="39">
        <v>4546.7020000000002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4546.7020000000002</v>
      </c>
      <c r="R201" s="39">
        <v>0</v>
      </c>
    </row>
    <row r="202" spans="1:18" outlineLevel="2">
      <c r="A202" s="26" t="s">
        <v>636</v>
      </c>
      <c r="B202" s="26" t="s">
        <v>528</v>
      </c>
      <c r="C202" s="26" t="s">
        <v>529</v>
      </c>
      <c r="D202" s="26" t="s">
        <v>479</v>
      </c>
      <c r="E202" s="39">
        <v>733.50199999999995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733.50199999999995</v>
      </c>
      <c r="R202" s="39">
        <v>0</v>
      </c>
    </row>
    <row r="203" spans="1:18" outlineLevel="2">
      <c r="A203" s="26" t="s">
        <v>636</v>
      </c>
      <c r="B203" s="26" t="s">
        <v>740</v>
      </c>
      <c r="C203" s="26" t="s">
        <v>741</v>
      </c>
      <c r="D203" s="26" t="s">
        <v>474</v>
      </c>
      <c r="E203" s="39"/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</row>
    <row r="204" spans="1:18" outlineLevel="2">
      <c r="A204" s="26" t="s">
        <v>636</v>
      </c>
      <c r="B204" s="26" t="s">
        <v>742</v>
      </c>
      <c r="C204" s="26" t="s">
        <v>743</v>
      </c>
      <c r="D204" s="26" t="s">
        <v>509</v>
      </c>
      <c r="E204" s="39"/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</row>
    <row r="205" spans="1:18" outlineLevel="2">
      <c r="A205" s="26" t="s">
        <v>636</v>
      </c>
      <c r="B205" s="26" t="s">
        <v>744</v>
      </c>
      <c r="C205" s="26" t="s">
        <v>745</v>
      </c>
      <c r="D205" s="26" t="s">
        <v>479</v>
      </c>
      <c r="E205" s="39">
        <v>-346.30500000000001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-346.30500000000001</v>
      </c>
      <c r="R205" s="39">
        <v>0</v>
      </c>
    </row>
    <row r="206" spans="1:18" outlineLevel="2">
      <c r="A206" s="26" t="s">
        <v>636</v>
      </c>
      <c r="B206" s="26" t="s">
        <v>746</v>
      </c>
      <c r="C206" s="26" t="s">
        <v>747</v>
      </c>
      <c r="D206" s="26" t="s">
        <v>468</v>
      </c>
      <c r="E206" s="39">
        <v>3.3450000000000002</v>
      </c>
      <c r="F206" s="39">
        <v>0</v>
      </c>
      <c r="G206" s="39">
        <v>3.3450000000000002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</row>
    <row r="207" spans="1:18" outlineLevel="2">
      <c r="A207" s="26" t="s">
        <v>636</v>
      </c>
      <c r="B207" s="26" t="s">
        <v>748</v>
      </c>
      <c r="C207" s="26" t="s">
        <v>749</v>
      </c>
      <c r="D207" s="26" t="s">
        <v>407</v>
      </c>
      <c r="E207" s="39">
        <v>-1707.796</v>
      </c>
      <c r="F207" s="39">
        <v>0</v>
      </c>
      <c r="G207" s="39">
        <v>0</v>
      </c>
      <c r="H207" s="39">
        <v>-1707.796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</row>
    <row r="208" spans="1:18" outlineLevel="2">
      <c r="A208" s="26" t="s">
        <v>636</v>
      </c>
      <c r="B208" s="26" t="s">
        <v>750</v>
      </c>
      <c r="C208" s="26" t="s">
        <v>751</v>
      </c>
      <c r="D208" s="26" t="s">
        <v>506</v>
      </c>
      <c r="E208" s="39">
        <v>-16.908000000000001</v>
      </c>
      <c r="F208" s="39">
        <v>-16.908000000000001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</row>
    <row r="209" spans="1:18" outlineLevel="2">
      <c r="A209" s="26" t="s">
        <v>636</v>
      </c>
      <c r="B209" s="26" t="s">
        <v>752</v>
      </c>
      <c r="C209" s="26" t="s">
        <v>753</v>
      </c>
      <c r="D209" s="26" t="s">
        <v>413</v>
      </c>
      <c r="E209" s="39">
        <v>-783.39599999999996</v>
      </c>
      <c r="F209" s="39">
        <v>-11.707667327389165</v>
      </c>
      <c r="G209" s="39">
        <v>-194.10846914144531</v>
      </c>
      <c r="H209" s="39">
        <v>-58.523076036412533</v>
      </c>
      <c r="I209" s="39">
        <v>0</v>
      </c>
      <c r="J209" s="39">
        <v>0</v>
      </c>
      <c r="K209" s="39">
        <v>-138.02735459210706</v>
      </c>
      <c r="L209" s="39">
        <v>-107.6535841967726</v>
      </c>
      <c r="M209" s="39">
        <v>-328.80479654659922</v>
      </c>
      <c r="N209" s="39">
        <v>-49.164744985904314</v>
      </c>
      <c r="O209" s="39">
        <v>-30.373770395334464</v>
      </c>
      <c r="P209" s="39">
        <v>-3.0598913701423038</v>
      </c>
      <c r="Q209" s="39">
        <v>0</v>
      </c>
      <c r="R209" s="39">
        <v>0</v>
      </c>
    </row>
    <row r="210" spans="1:18" outlineLevel="2">
      <c r="A210" s="26" t="s">
        <v>636</v>
      </c>
      <c r="B210" s="26" t="s">
        <v>540</v>
      </c>
      <c r="C210" s="26" t="s">
        <v>754</v>
      </c>
      <c r="D210" s="26" t="s">
        <v>479</v>
      </c>
      <c r="E210" s="39"/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</row>
    <row r="211" spans="1:18" outlineLevel="2">
      <c r="A211" s="26" t="s">
        <v>636</v>
      </c>
      <c r="B211" s="26" t="s">
        <v>755</v>
      </c>
      <c r="C211" s="26" t="s">
        <v>756</v>
      </c>
      <c r="D211" s="26" t="s">
        <v>479</v>
      </c>
      <c r="E211" s="39">
        <v>-1113.1669999999999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-1113.1669999999999</v>
      </c>
      <c r="R211" s="39">
        <v>0</v>
      </c>
    </row>
    <row r="212" spans="1:18" outlineLevel="2">
      <c r="A212" s="26" t="s">
        <v>636</v>
      </c>
      <c r="B212" s="26" t="s">
        <v>757</v>
      </c>
      <c r="C212" s="26" t="s">
        <v>758</v>
      </c>
      <c r="D212" s="26" t="s">
        <v>506</v>
      </c>
      <c r="E212" s="39"/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</row>
    <row r="213" spans="1:18" outlineLevel="2">
      <c r="A213" s="26" t="s">
        <v>636</v>
      </c>
      <c r="B213" s="26" t="s">
        <v>759</v>
      </c>
      <c r="C213" s="26" t="s">
        <v>760</v>
      </c>
      <c r="D213" s="26" t="s">
        <v>479</v>
      </c>
      <c r="E213" s="39">
        <v>-776.06500000000005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-776.06500000000005</v>
      </c>
      <c r="R213" s="39">
        <v>0</v>
      </c>
    </row>
    <row r="214" spans="1:18" outlineLevel="2">
      <c r="A214" s="26" t="s">
        <v>636</v>
      </c>
      <c r="B214" s="26" t="s">
        <v>761</v>
      </c>
      <c r="C214" s="26" t="s">
        <v>762</v>
      </c>
      <c r="D214" s="26" t="s">
        <v>479</v>
      </c>
      <c r="E214" s="39">
        <v>-238.75399999999999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-238.75399999999999</v>
      </c>
      <c r="R214" s="39">
        <v>0</v>
      </c>
    </row>
    <row r="215" spans="1:18" outlineLevel="2">
      <c r="A215" s="26" t="s">
        <v>636</v>
      </c>
      <c r="B215" s="26" t="s">
        <v>763</v>
      </c>
      <c r="C215" s="26" t="s">
        <v>764</v>
      </c>
      <c r="D215" s="26" t="s">
        <v>471</v>
      </c>
      <c r="E215" s="39">
        <v>800.56899999999996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800.56899999999996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</row>
    <row r="216" spans="1:18" outlineLevel="2">
      <c r="A216" s="26" t="s">
        <v>636</v>
      </c>
      <c r="B216" s="26" t="s">
        <v>765</v>
      </c>
      <c r="C216" s="26" t="s">
        <v>766</v>
      </c>
      <c r="D216" s="26" t="s">
        <v>509</v>
      </c>
      <c r="E216" s="39">
        <v>316.048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316.048</v>
      </c>
      <c r="L216" s="39">
        <v>316.048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</row>
    <row r="217" spans="1:18" outlineLevel="2">
      <c r="A217" s="26" t="s">
        <v>636</v>
      </c>
      <c r="B217" s="26" t="s">
        <v>554</v>
      </c>
      <c r="C217" s="26" t="s">
        <v>767</v>
      </c>
      <c r="D217" s="26" t="s">
        <v>474</v>
      </c>
      <c r="E217" s="39"/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</row>
    <row r="218" spans="1:18" outlineLevel="2">
      <c r="A218" s="26" t="s">
        <v>636</v>
      </c>
      <c r="B218" s="26" t="s">
        <v>768</v>
      </c>
      <c r="C218" s="26" t="s">
        <v>769</v>
      </c>
      <c r="D218" s="26" t="s">
        <v>413</v>
      </c>
      <c r="E218" s="39"/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</row>
    <row r="219" spans="1:18" outlineLevel="2">
      <c r="A219" s="26" t="s">
        <v>636</v>
      </c>
      <c r="B219" s="26" t="s">
        <v>560</v>
      </c>
      <c r="C219" s="26" t="s">
        <v>561</v>
      </c>
      <c r="D219" s="26" t="s">
        <v>562</v>
      </c>
      <c r="E219" s="39">
        <v>366.36200000000002</v>
      </c>
      <c r="F219" s="39">
        <v>12.299141100167114</v>
      </c>
      <c r="G219" s="39">
        <v>96.728031517070718</v>
      </c>
      <c r="H219" s="39">
        <v>22.903291810772419</v>
      </c>
      <c r="I219" s="39">
        <v>0</v>
      </c>
      <c r="J219" s="39">
        <v>0</v>
      </c>
      <c r="K219" s="39">
        <v>39.423757999936193</v>
      </c>
      <c r="L219" s="39">
        <v>33.459211822044971</v>
      </c>
      <c r="M219" s="39">
        <v>177.01637900269455</v>
      </c>
      <c r="N219" s="39">
        <v>17.991398569359017</v>
      </c>
      <c r="O219" s="39">
        <v>5.9645461778912194</v>
      </c>
      <c r="P219" s="39">
        <v>0</v>
      </c>
      <c r="Q219" s="39">
        <v>0</v>
      </c>
      <c r="R219" s="39">
        <v>0</v>
      </c>
    </row>
    <row r="220" spans="1:18" outlineLevel="2">
      <c r="A220" s="26" t="s">
        <v>636</v>
      </c>
      <c r="B220" s="26" t="s">
        <v>770</v>
      </c>
      <c r="C220" s="26" t="s">
        <v>771</v>
      </c>
      <c r="D220" s="26" t="s">
        <v>416</v>
      </c>
      <c r="E220" s="39">
        <v>-8.8089999999999993</v>
      </c>
      <c r="F220" s="39">
        <v>-0.13834167986374102</v>
      </c>
      <c r="G220" s="39">
        <v>-2.2922764005727698</v>
      </c>
      <c r="H220" s="39">
        <v>-0.69214553307546389</v>
      </c>
      <c r="I220" s="39">
        <v>0</v>
      </c>
      <c r="J220" s="39">
        <v>0</v>
      </c>
      <c r="K220" s="39">
        <v>-1.4064976283955393</v>
      </c>
      <c r="L220" s="39">
        <v>-1.1088751789049576</v>
      </c>
      <c r="M220" s="39">
        <v>-3.7551284586277127</v>
      </c>
      <c r="N220" s="39">
        <v>-0.49111165353528369</v>
      </c>
      <c r="O220" s="39">
        <v>-0.29762244949058164</v>
      </c>
      <c r="P220" s="39">
        <v>-3.349864592948968E-2</v>
      </c>
      <c r="Q220" s="39">
        <v>0</v>
      </c>
      <c r="R220" s="39">
        <v>0</v>
      </c>
    </row>
    <row r="221" spans="1:18" outlineLevel="2">
      <c r="A221" s="26" t="s">
        <v>636</v>
      </c>
      <c r="B221" s="26" t="s">
        <v>772</v>
      </c>
      <c r="C221" s="26" t="s">
        <v>773</v>
      </c>
      <c r="D221" s="26" t="s">
        <v>416</v>
      </c>
      <c r="E221" s="39">
        <v>-78.204999999999998</v>
      </c>
      <c r="F221" s="39">
        <v>-1.2281769864620122</v>
      </c>
      <c r="G221" s="39">
        <v>-20.350491078078495</v>
      </c>
      <c r="H221" s="39">
        <v>-6.1447657411927183</v>
      </c>
      <c r="I221" s="39">
        <v>0</v>
      </c>
      <c r="J221" s="39">
        <v>0</v>
      </c>
      <c r="K221" s="39">
        <v>-12.486678059788074</v>
      </c>
      <c r="L221" s="39">
        <v>-9.8444299428155535</v>
      </c>
      <c r="M221" s="39">
        <v>-33.337475435007413</v>
      </c>
      <c r="N221" s="39">
        <v>-4.3600166721224731</v>
      </c>
      <c r="O221" s="39">
        <v>-2.6422481169725214</v>
      </c>
      <c r="P221" s="39">
        <v>-0.29739602734881831</v>
      </c>
      <c r="Q221" s="39">
        <v>0</v>
      </c>
      <c r="R221" s="39">
        <v>0</v>
      </c>
    </row>
    <row r="222" spans="1:18" outlineLevel="2">
      <c r="A222" s="26" t="s">
        <v>636</v>
      </c>
      <c r="B222" s="26" t="s">
        <v>774</v>
      </c>
      <c r="C222" s="26" t="s">
        <v>775</v>
      </c>
      <c r="D222" s="26" t="s">
        <v>416</v>
      </c>
      <c r="E222" s="39">
        <v>-97.739000000000004</v>
      </c>
      <c r="F222" s="39">
        <v>-1.5349503290046753</v>
      </c>
      <c r="G222" s="39">
        <v>-25.433625055690992</v>
      </c>
      <c r="H222" s="39">
        <v>-7.6796018001206461</v>
      </c>
      <c r="I222" s="39">
        <v>0</v>
      </c>
      <c r="J222" s="39">
        <v>0</v>
      </c>
      <c r="K222" s="39">
        <v>-15.605593336559386</v>
      </c>
      <c r="L222" s="39">
        <v>-12.303366001928898</v>
      </c>
      <c r="M222" s="39">
        <v>-41.664490909049164</v>
      </c>
      <c r="N222" s="39">
        <v>-5.4490591332597456</v>
      </c>
      <c r="O222" s="39">
        <v>-3.3022273346304876</v>
      </c>
      <c r="P222" s="39">
        <v>-0.37167943631540379</v>
      </c>
      <c r="Q222" s="39">
        <v>0</v>
      </c>
      <c r="R222" s="39">
        <v>0</v>
      </c>
    </row>
    <row r="223" spans="1:18" outlineLevel="2">
      <c r="A223" s="26" t="s">
        <v>636</v>
      </c>
      <c r="B223" s="26" t="s">
        <v>776</v>
      </c>
      <c r="C223" s="26" t="s">
        <v>777</v>
      </c>
      <c r="D223" s="26" t="s">
        <v>479</v>
      </c>
      <c r="E223" s="39">
        <v>-433.11200000000002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-433.11200000000002</v>
      </c>
      <c r="R223" s="39">
        <v>0</v>
      </c>
    </row>
    <row r="224" spans="1:18" outlineLevel="2">
      <c r="A224" s="26" t="s">
        <v>636</v>
      </c>
      <c r="B224" s="26" t="s">
        <v>778</v>
      </c>
      <c r="C224" s="26" t="s">
        <v>779</v>
      </c>
      <c r="D224" s="26" t="s">
        <v>410</v>
      </c>
      <c r="E224" s="39">
        <v>-2015.1110000000001</v>
      </c>
      <c r="F224" s="39">
        <v>-44.155610958056258</v>
      </c>
      <c r="G224" s="39">
        <v>-549.28682975751747</v>
      </c>
      <c r="H224" s="39">
        <v>-154.57420976543003</v>
      </c>
      <c r="I224" s="39">
        <v>0</v>
      </c>
      <c r="J224" s="39">
        <v>0</v>
      </c>
      <c r="K224" s="39">
        <v>-294.80018593826617</v>
      </c>
      <c r="L224" s="39">
        <v>-235.74384087837981</v>
      </c>
      <c r="M224" s="39">
        <v>-855.82338552788565</v>
      </c>
      <c r="N224" s="39">
        <v>-110.90252928285589</v>
      </c>
      <c r="O224" s="39">
        <v>-59.056345059886354</v>
      </c>
      <c r="P224" s="39">
        <v>-5.568248769988724</v>
      </c>
      <c r="Q224" s="39">
        <v>0</v>
      </c>
      <c r="R224" s="39">
        <v>0</v>
      </c>
    </row>
    <row r="225" spans="1:18" outlineLevel="2">
      <c r="A225" s="26" t="s">
        <v>636</v>
      </c>
      <c r="B225" s="26" t="s">
        <v>780</v>
      </c>
      <c r="C225" s="26" t="s">
        <v>781</v>
      </c>
      <c r="D225" s="26" t="s">
        <v>479</v>
      </c>
      <c r="E225" s="39">
        <v>-639.32299999999998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-639.32299999999998</v>
      </c>
      <c r="R225" s="39">
        <v>0</v>
      </c>
    </row>
    <row r="226" spans="1:18" outlineLevel="2">
      <c r="A226" s="26" t="s">
        <v>636</v>
      </c>
      <c r="B226" s="26" t="s">
        <v>782</v>
      </c>
      <c r="C226" s="26" t="s">
        <v>783</v>
      </c>
      <c r="D226" s="26" t="s">
        <v>410</v>
      </c>
      <c r="E226" s="39">
        <v>-404.75</v>
      </c>
      <c r="F226" s="39">
        <v>-8.8689821728298188</v>
      </c>
      <c r="G226" s="39">
        <v>-110.32833642630862</v>
      </c>
      <c r="H226" s="39">
        <v>-31.047377242523016</v>
      </c>
      <c r="I226" s="39">
        <v>0</v>
      </c>
      <c r="J226" s="39">
        <v>0</v>
      </c>
      <c r="K226" s="39">
        <v>-59.212805278971338</v>
      </c>
      <c r="L226" s="39">
        <v>-47.3509000722661</v>
      </c>
      <c r="M226" s="39">
        <v>-171.89847869046008</v>
      </c>
      <c r="N226" s="39">
        <v>-22.275596097304774</v>
      </c>
      <c r="O226" s="39">
        <v>-11.86190520670524</v>
      </c>
      <c r="P226" s="39">
        <v>-1.1184240916023662</v>
      </c>
      <c r="Q226" s="39">
        <v>0</v>
      </c>
      <c r="R226" s="39">
        <v>0</v>
      </c>
    </row>
    <row r="227" spans="1:18" outlineLevel="2">
      <c r="A227" s="26" t="s">
        <v>636</v>
      </c>
      <c r="B227" s="26" t="s">
        <v>784</v>
      </c>
      <c r="C227" s="26" t="s">
        <v>785</v>
      </c>
      <c r="D227" s="26" t="s">
        <v>413</v>
      </c>
      <c r="E227" s="39">
        <v>62.427</v>
      </c>
      <c r="F227" s="39">
        <v>0.93295670165142974</v>
      </c>
      <c r="G227" s="39">
        <v>15.468051155600753</v>
      </c>
      <c r="H227" s="39">
        <v>4.6635674265953941</v>
      </c>
      <c r="I227" s="39">
        <v>0</v>
      </c>
      <c r="J227" s="39">
        <v>0</v>
      </c>
      <c r="K227" s="39">
        <v>10.999077944132301</v>
      </c>
      <c r="L227" s="39">
        <v>8.578663026939024</v>
      </c>
      <c r="M227" s="39">
        <v>26.201687312693135</v>
      </c>
      <c r="N227" s="39">
        <v>3.9178238531152174</v>
      </c>
      <c r="O227" s="39">
        <v>2.4204149171932774</v>
      </c>
      <c r="P227" s="39">
        <v>0.24383560621176725</v>
      </c>
      <c r="Q227" s="39">
        <v>0</v>
      </c>
      <c r="R227" s="39">
        <v>0</v>
      </c>
    </row>
    <row r="228" spans="1:18" outlineLevel="2">
      <c r="A228" s="26" t="s">
        <v>636</v>
      </c>
      <c r="B228" s="26" t="s">
        <v>786</v>
      </c>
      <c r="C228" s="26" t="s">
        <v>787</v>
      </c>
      <c r="D228" s="26" t="s">
        <v>410</v>
      </c>
      <c r="E228" s="39">
        <v>-542.42200000000003</v>
      </c>
      <c r="F228" s="39">
        <v>-11.885685109699065</v>
      </c>
      <c r="G228" s="39">
        <v>-147.85550809396216</v>
      </c>
      <c r="H228" s="39">
        <v>-41.607857834821047</v>
      </c>
      <c r="I228" s="39">
        <v>0</v>
      </c>
      <c r="J228" s="39">
        <v>0</v>
      </c>
      <c r="K228" s="39">
        <v>-79.353497875306232</v>
      </c>
      <c r="L228" s="39">
        <v>-63.456874413832551</v>
      </c>
      <c r="M228" s="39">
        <v>-230.36816950768807</v>
      </c>
      <c r="N228" s="39">
        <v>-29.852435790715873</v>
      </c>
      <c r="O228" s="39">
        <v>-15.896623461473673</v>
      </c>
      <c r="P228" s="39">
        <v>-1.4988457878076311</v>
      </c>
      <c r="Q228" s="39">
        <v>0</v>
      </c>
      <c r="R228" s="39">
        <v>0</v>
      </c>
    </row>
    <row r="229" spans="1:18" outlineLevel="2">
      <c r="A229" s="26" t="s">
        <v>636</v>
      </c>
      <c r="B229" s="26" t="s">
        <v>579</v>
      </c>
      <c r="C229" s="26" t="s">
        <v>788</v>
      </c>
      <c r="D229" s="26" t="s">
        <v>413</v>
      </c>
      <c r="E229" s="39"/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</row>
    <row r="230" spans="1:18" outlineLevel="2">
      <c r="A230" s="26" t="s">
        <v>636</v>
      </c>
      <c r="B230" s="26" t="s">
        <v>581</v>
      </c>
      <c r="C230" s="26" t="s">
        <v>582</v>
      </c>
      <c r="D230" s="26" t="s">
        <v>410</v>
      </c>
      <c r="E230" s="39">
        <v>878.74</v>
      </c>
      <c r="F230" s="39">
        <v>19.25516836208147</v>
      </c>
      <c r="G230" s="39">
        <v>239.53038258493996</v>
      </c>
      <c r="H230" s="39">
        <v>67.405984627781777</v>
      </c>
      <c r="I230" s="39">
        <v>0</v>
      </c>
      <c r="J230" s="39">
        <v>0</v>
      </c>
      <c r="K230" s="39">
        <v>128.55505994031694</v>
      </c>
      <c r="L230" s="39">
        <v>102.8020504743746</v>
      </c>
      <c r="M230" s="39">
        <v>373.20338274108684</v>
      </c>
      <c r="N230" s="39">
        <v>48.361846360829148</v>
      </c>
      <c r="O230" s="39">
        <v>25.753009465942341</v>
      </c>
      <c r="P230" s="39">
        <v>2.4281753829639614</v>
      </c>
      <c r="Q230" s="39">
        <v>0</v>
      </c>
      <c r="R230" s="39">
        <v>0</v>
      </c>
    </row>
    <row r="231" spans="1:18" outlineLevel="2">
      <c r="A231" s="26" t="s">
        <v>636</v>
      </c>
      <c r="B231" s="26" t="s">
        <v>789</v>
      </c>
      <c r="C231" s="26" t="s">
        <v>790</v>
      </c>
      <c r="D231" s="26" t="s">
        <v>791</v>
      </c>
      <c r="E231" s="39">
        <v>64.322999999999993</v>
      </c>
      <c r="F231" s="39">
        <v>1.0027416206215922</v>
      </c>
      <c r="G231" s="39">
        <v>16.616550739822738</v>
      </c>
      <c r="H231" s="39">
        <v>5.0162248159804346</v>
      </c>
      <c r="I231" s="39">
        <v>0</v>
      </c>
      <c r="J231" s="39">
        <v>0</v>
      </c>
      <c r="K231" s="39">
        <v>10.431663818531375</v>
      </c>
      <c r="L231" s="39">
        <v>8.2097189400972024</v>
      </c>
      <c r="M231" s="39">
        <v>27.355655575358497</v>
      </c>
      <c r="N231" s="39">
        <v>3.654549565995783</v>
      </c>
      <c r="O231" s="39">
        <v>2.2219448784341718</v>
      </c>
      <c r="P231" s="39">
        <v>0.24561386368957058</v>
      </c>
      <c r="Q231" s="39">
        <v>0</v>
      </c>
      <c r="R231" s="39">
        <v>0</v>
      </c>
    </row>
    <row r="232" spans="1:18" outlineLevel="2">
      <c r="A232" s="26" t="s">
        <v>636</v>
      </c>
      <c r="B232" s="26" t="s">
        <v>792</v>
      </c>
      <c r="C232" s="26" t="s">
        <v>793</v>
      </c>
      <c r="D232" s="26" t="s">
        <v>410</v>
      </c>
      <c r="E232" s="39">
        <v>-8571.2039999999997</v>
      </c>
      <c r="F232" s="39">
        <v>-187.81434336179774</v>
      </c>
      <c r="G232" s="39">
        <v>-2336.3722754552741</v>
      </c>
      <c r="H232" s="39">
        <v>-657.47598273161759</v>
      </c>
      <c r="I232" s="39">
        <v>0</v>
      </c>
      <c r="J232" s="39">
        <v>0</v>
      </c>
      <c r="K232" s="39">
        <v>-1253.9222568458067</v>
      </c>
      <c r="L232" s="39">
        <v>-1002.7281633181161</v>
      </c>
      <c r="M232" s="39">
        <v>-3640.2147699705652</v>
      </c>
      <c r="N232" s="39">
        <v>-471.72002068339236</v>
      </c>
      <c r="O232" s="39">
        <v>-251.1940935276906</v>
      </c>
      <c r="P232" s="39">
        <v>-23.684350951546801</v>
      </c>
      <c r="Q232" s="39">
        <v>0</v>
      </c>
      <c r="R232" s="39">
        <v>0</v>
      </c>
    </row>
    <row r="233" spans="1:18" outlineLevel="2">
      <c r="A233" s="26" t="s">
        <v>636</v>
      </c>
      <c r="B233" s="26" t="s">
        <v>794</v>
      </c>
      <c r="C233" s="26" t="s">
        <v>795</v>
      </c>
      <c r="D233" s="26" t="s">
        <v>413</v>
      </c>
      <c r="E233" s="39">
        <v>283.15199999999999</v>
      </c>
      <c r="F233" s="39">
        <v>4.2316394506544546</v>
      </c>
      <c r="G233" s="39">
        <v>70.158899527618885</v>
      </c>
      <c r="H233" s="39">
        <v>21.152681435522116</v>
      </c>
      <c r="I233" s="39">
        <v>0</v>
      </c>
      <c r="J233" s="39">
        <v>0</v>
      </c>
      <c r="K233" s="39">
        <v>49.88884485938695</v>
      </c>
      <c r="L233" s="39">
        <v>38.910496954904744</v>
      </c>
      <c r="M233" s="39">
        <v>118.84377218132677</v>
      </c>
      <c r="N233" s="39">
        <v>17.770190136596025</v>
      </c>
      <c r="O233" s="39">
        <v>10.978347904482209</v>
      </c>
      <c r="P233" s="39">
        <v>1.1059724088947782</v>
      </c>
      <c r="Q233" s="39">
        <v>0</v>
      </c>
      <c r="R233" s="39">
        <v>0</v>
      </c>
    </row>
    <row r="234" spans="1:18" outlineLevel="2">
      <c r="A234" s="26" t="s">
        <v>636</v>
      </c>
      <c r="B234" s="26" t="s">
        <v>796</v>
      </c>
      <c r="C234" s="26" t="s">
        <v>797</v>
      </c>
      <c r="D234" s="26" t="s">
        <v>413</v>
      </c>
      <c r="E234" s="39">
        <v>-312.45299999999997</v>
      </c>
      <c r="F234" s="39">
        <v>-4.6695359427986949</v>
      </c>
      <c r="G234" s="39">
        <v>-77.419049253062326</v>
      </c>
      <c r="H234" s="39">
        <v>-23.341593111025848</v>
      </c>
      <c r="I234" s="39">
        <v>0</v>
      </c>
      <c r="J234" s="39">
        <v>0</v>
      </c>
      <c r="K234" s="39">
        <v>-55.051418470821432</v>
      </c>
      <c r="L234" s="39">
        <v>-42.937014412933159</v>
      </c>
      <c r="M234" s="39">
        <v>-131.14190664156385</v>
      </c>
      <c r="N234" s="39">
        <v>-19.609076463347733</v>
      </c>
      <c r="O234" s="39">
        <v>-12.114404057888271</v>
      </c>
      <c r="P234" s="39">
        <v>-1.2204201173800648</v>
      </c>
      <c r="Q234" s="39">
        <v>0</v>
      </c>
      <c r="R234" s="39">
        <v>0</v>
      </c>
    </row>
    <row r="235" spans="1:18" outlineLevel="2">
      <c r="A235" s="26" t="s">
        <v>636</v>
      </c>
      <c r="B235" s="26" t="s">
        <v>597</v>
      </c>
      <c r="C235" s="26" t="s">
        <v>598</v>
      </c>
      <c r="D235" s="26" t="s">
        <v>407</v>
      </c>
      <c r="E235" s="39">
        <v>-58.859000000000002</v>
      </c>
      <c r="F235" s="39">
        <v>0</v>
      </c>
      <c r="G235" s="39">
        <v>0</v>
      </c>
      <c r="H235" s="39">
        <v>-58.859000000000002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</row>
    <row r="236" spans="1:18" outlineLevel="2">
      <c r="A236" s="26" t="s">
        <v>636</v>
      </c>
      <c r="B236" s="26" t="s">
        <v>798</v>
      </c>
      <c r="C236" s="26" t="s">
        <v>799</v>
      </c>
      <c r="D236" s="26" t="s">
        <v>479</v>
      </c>
      <c r="E236" s="39">
        <v>-162.88200000000001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-162.88200000000001</v>
      </c>
      <c r="R236" s="39">
        <v>0</v>
      </c>
    </row>
    <row r="237" spans="1:18" outlineLevel="2">
      <c r="A237" s="26" t="s">
        <v>636</v>
      </c>
      <c r="B237" s="26" t="s">
        <v>800</v>
      </c>
      <c r="C237" s="26" t="s">
        <v>801</v>
      </c>
      <c r="D237" s="26" t="s">
        <v>468</v>
      </c>
      <c r="E237" s="39">
        <v>-527.42700000000002</v>
      </c>
      <c r="F237" s="39">
        <v>0</v>
      </c>
      <c r="G237" s="39">
        <v>-527.42700000000002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</row>
    <row r="238" spans="1:18" outlineLevel="2">
      <c r="A238" s="26" t="s">
        <v>636</v>
      </c>
      <c r="B238" s="26" t="s">
        <v>599</v>
      </c>
      <c r="C238" s="26" t="s">
        <v>802</v>
      </c>
      <c r="D238" s="26" t="s">
        <v>468</v>
      </c>
      <c r="E238" s="39"/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</row>
    <row r="239" spans="1:18" outlineLevel="2">
      <c r="A239" s="26" t="s">
        <v>636</v>
      </c>
      <c r="B239" s="26" t="s">
        <v>803</v>
      </c>
      <c r="C239" s="26" t="s">
        <v>804</v>
      </c>
      <c r="D239" s="26" t="s">
        <v>479</v>
      </c>
      <c r="E239" s="39">
        <v>225.898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225.898</v>
      </c>
      <c r="R239" s="39">
        <v>0</v>
      </c>
    </row>
    <row r="240" spans="1:18" outlineLevel="2">
      <c r="A240" s="26" t="s">
        <v>636</v>
      </c>
      <c r="B240" s="26" t="s">
        <v>805</v>
      </c>
      <c r="C240" s="26" t="s">
        <v>806</v>
      </c>
      <c r="D240" s="26" t="s">
        <v>506</v>
      </c>
      <c r="E240" s="39">
        <v>90.183000000000007</v>
      </c>
      <c r="F240" s="39">
        <v>90.183000000000007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</row>
    <row r="241" spans="1:18" outlineLevel="2">
      <c r="A241" s="26" t="s">
        <v>636</v>
      </c>
      <c r="B241" s="26" t="s">
        <v>807</v>
      </c>
      <c r="C241" s="26" t="s">
        <v>799</v>
      </c>
      <c r="D241" s="26" t="s">
        <v>479</v>
      </c>
      <c r="E241" s="39">
        <v>-254.71100000000001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-254.71100000000001</v>
      </c>
      <c r="R241" s="39">
        <v>0</v>
      </c>
    </row>
    <row r="242" spans="1:18" outlineLevel="2">
      <c r="A242" s="26" t="s">
        <v>636</v>
      </c>
      <c r="B242" s="26" t="s">
        <v>808</v>
      </c>
      <c r="C242" s="26" t="s">
        <v>809</v>
      </c>
      <c r="D242" s="26" t="s">
        <v>479</v>
      </c>
      <c r="E242" s="39"/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</row>
    <row r="243" spans="1:18" outlineLevel="2">
      <c r="A243" s="26" t="s">
        <v>636</v>
      </c>
      <c r="B243" s="26" t="s">
        <v>810</v>
      </c>
      <c r="C243" s="26" t="s">
        <v>811</v>
      </c>
      <c r="D243" s="26" t="s">
        <v>479</v>
      </c>
      <c r="E243" s="39">
        <v>6570.58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6570.58</v>
      </c>
      <c r="R243" s="39">
        <v>0</v>
      </c>
    </row>
    <row r="244" spans="1:18" outlineLevel="2">
      <c r="A244" s="26" t="s">
        <v>636</v>
      </c>
      <c r="B244" s="26" t="s">
        <v>812</v>
      </c>
      <c r="C244" s="26" t="s">
        <v>813</v>
      </c>
      <c r="D244" s="26" t="s">
        <v>468</v>
      </c>
      <c r="E244" s="39">
        <v>922.82600000000002</v>
      </c>
      <c r="F244" s="39">
        <v>0</v>
      </c>
      <c r="G244" s="39">
        <v>922.82600000000002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</row>
    <row r="245" spans="1:18" outlineLevel="2">
      <c r="A245" s="26" t="s">
        <v>636</v>
      </c>
      <c r="B245" s="26" t="s">
        <v>814</v>
      </c>
      <c r="C245" s="26" t="s">
        <v>606</v>
      </c>
      <c r="D245" s="26" t="s">
        <v>479</v>
      </c>
      <c r="E245" s="39">
        <v>9102.7620000000006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9102.7620000000006</v>
      </c>
      <c r="R245" s="39">
        <v>0</v>
      </c>
    </row>
    <row r="246" spans="1:18" outlineLevel="2">
      <c r="A246" s="26" t="s">
        <v>636</v>
      </c>
      <c r="B246" s="26" t="s">
        <v>815</v>
      </c>
      <c r="C246" s="26" t="s">
        <v>816</v>
      </c>
      <c r="D246" s="26" t="s">
        <v>468</v>
      </c>
      <c r="E246" s="39">
        <v>337.899</v>
      </c>
      <c r="F246" s="39">
        <v>0</v>
      </c>
      <c r="G246" s="39">
        <v>337.899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</row>
    <row r="247" spans="1:18" outlineLevel="2">
      <c r="A247" s="26" t="s">
        <v>636</v>
      </c>
      <c r="B247" s="26" t="s">
        <v>817</v>
      </c>
      <c r="C247" s="26" t="s">
        <v>818</v>
      </c>
      <c r="D247" s="26" t="s">
        <v>479</v>
      </c>
      <c r="E247" s="39"/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</row>
    <row r="248" spans="1:18" outlineLevel="2">
      <c r="A248" s="26" t="s">
        <v>636</v>
      </c>
      <c r="B248" s="26" t="s">
        <v>819</v>
      </c>
      <c r="C248" s="26" t="s">
        <v>820</v>
      </c>
      <c r="D248" s="26" t="s">
        <v>468</v>
      </c>
      <c r="E248" s="39">
        <v>1448.713</v>
      </c>
      <c r="F248" s="39">
        <v>0</v>
      </c>
      <c r="G248" s="39">
        <v>1448.713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</row>
    <row r="249" spans="1:18" outlineLevel="2">
      <c r="A249" s="26" t="s">
        <v>636</v>
      </c>
      <c r="B249" s="26" t="s">
        <v>821</v>
      </c>
      <c r="C249" s="26" t="s">
        <v>822</v>
      </c>
      <c r="D249" s="26" t="s">
        <v>474</v>
      </c>
      <c r="E249" s="39">
        <v>-64.637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-64.637</v>
      </c>
      <c r="O249" s="39">
        <v>0</v>
      </c>
      <c r="P249" s="39">
        <v>0</v>
      </c>
      <c r="Q249" s="39">
        <v>0</v>
      </c>
      <c r="R249" s="39">
        <v>0</v>
      </c>
    </row>
    <row r="250" spans="1:18" outlineLevel="2">
      <c r="A250" s="26" t="s">
        <v>636</v>
      </c>
      <c r="B250" s="26" t="s">
        <v>823</v>
      </c>
      <c r="C250" s="26" t="s">
        <v>824</v>
      </c>
      <c r="D250" s="26" t="s">
        <v>509</v>
      </c>
      <c r="E250" s="39">
        <v>-199.13399999999999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-199.13399999999999</v>
      </c>
      <c r="L250" s="39">
        <v>-199.13399999999999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</row>
    <row r="251" spans="1:18" outlineLevel="2">
      <c r="A251" s="26" t="s">
        <v>636</v>
      </c>
      <c r="B251" s="26" t="s">
        <v>825</v>
      </c>
      <c r="C251" s="26" t="s">
        <v>826</v>
      </c>
      <c r="D251" s="26" t="s">
        <v>471</v>
      </c>
      <c r="E251" s="39">
        <v>205.25200000000001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205.25200000000001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</row>
    <row r="252" spans="1:18" outlineLevel="2">
      <c r="A252" s="26" t="s">
        <v>636</v>
      </c>
      <c r="B252" s="26" t="s">
        <v>827</v>
      </c>
      <c r="C252" s="26" t="s">
        <v>828</v>
      </c>
      <c r="D252" s="26" t="s">
        <v>479</v>
      </c>
      <c r="E252" s="39">
        <v>-198.06299999999999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-198.06299999999999</v>
      </c>
      <c r="R252" s="39">
        <v>0</v>
      </c>
    </row>
    <row r="253" spans="1:18" outlineLevel="2">
      <c r="A253" s="26" t="s">
        <v>636</v>
      </c>
      <c r="B253" s="26" t="s">
        <v>829</v>
      </c>
      <c r="C253" s="26" t="s">
        <v>830</v>
      </c>
      <c r="D253" s="26" t="s">
        <v>479</v>
      </c>
      <c r="E253" s="39">
        <v>-40.970999999999997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-40.970999999999997</v>
      </c>
      <c r="R253" s="39">
        <v>0</v>
      </c>
    </row>
    <row r="254" spans="1:18" outlineLevel="2">
      <c r="A254" s="26" t="s">
        <v>636</v>
      </c>
      <c r="B254" s="26" t="s">
        <v>831</v>
      </c>
      <c r="C254" s="26" t="s">
        <v>832</v>
      </c>
      <c r="D254" s="26" t="s">
        <v>479</v>
      </c>
      <c r="E254" s="39">
        <v>-5142.2719999999999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-5142.2719999999999</v>
      </c>
      <c r="R254" s="39">
        <v>0</v>
      </c>
    </row>
    <row r="255" spans="1:18" outlineLevel="2">
      <c r="A255" s="26" t="s">
        <v>636</v>
      </c>
      <c r="B255" s="26" t="s">
        <v>833</v>
      </c>
      <c r="C255" s="26" t="s">
        <v>834</v>
      </c>
      <c r="D255" s="26" t="s">
        <v>479</v>
      </c>
      <c r="E255" s="39">
        <v>-1394.845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-1394.845</v>
      </c>
      <c r="R255" s="39">
        <v>0</v>
      </c>
    </row>
    <row r="256" spans="1:18" outlineLevel="2">
      <c r="A256" s="26" t="s">
        <v>636</v>
      </c>
      <c r="B256" s="26" t="s">
        <v>835</v>
      </c>
      <c r="C256" s="26" t="s">
        <v>836</v>
      </c>
      <c r="D256" s="26" t="s">
        <v>479</v>
      </c>
      <c r="E256" s="39">
        <v>-3454.2150000000001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-3454.2150000000001</v>
      </c>
      <c r="R256" s="39">
        <v>0</v>
      </c>
    </row>
    <row r="257" spans="1:18" outlineLevel="2">
      <c r="A257" s="26" t="s">
        <v>636</v>
      </c>
      <c r="B257" s="26" t="s">
        <v>837</v>
      </c>
      <c r="C257" s="26" t="s">
        <v>838</v>
      </c>
      <c r="D257" s="26" t="s">
        <v>479</v>
      </c>
      <c r="E257" s="39">
        <v>-3573.0990000000002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-3573.0990000000002</v>
      </c>
      <c r="R257" s="39">
        <v>0</v>
      </c>
    </row>
    <row r="258" spans="1:18" outlineLevel="2">
      <c r="A258" s="26" t="s">
        <v>636</v>
      </c>
      <c r="B258" s="26" t="s">
        <v>620</v>
      </c>
      <c r="C258" s="26" t="s">
        <v>621</v>
      </c>
      <c r="D258" s="26" t="s">
        <v>479</v>
      </c>
      <c r="E258" s="39"/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</row>
    <row r="259" spans="1:18" outlineLevel="2">
      <c r="A259" s="26" t="s">
        <v>636</v>
      </c>
      <c r="B259" s="26" t="s">
        <v>839</v>
      </c>
      <c r="C259" s="26" t="s">
        <v>840</v>
      </c>
      <c r="D259" s="26" t="s">
        <v>416</v>
      </c>
      <c r="E259" s="39">
        <v>-634.82500000000005</v>
      </c>
      <c r="F259" s="39">
        <v>-9.9696624951185608</v>
      </c>
      <c r="G259" s="39">
        <v>-165.19404767778508</v>
      </c>
      <c r="H259" s="39">
        <v>-49.879814738861555</v>
      </c>
      <c r="I259" s="39">
        <v>0</v>
      </c>
      <c r="J259" s="39">
        <v>0</v>
      </c>
      <c r="K259" s="39">
        <v>-101.35995651563155</v>
      </c>
      <c r="L259" s="39">
        <v>-79.911645527113166</v>
      </c>
      <c r="M259" s="39">
        <v>-270.6152144112088</v>
      </c>
      <c r="N259" s="39">
        <v>-35.392207453233794</v>
      </c>
      <c r="O259" s="39">
        <v>-21.448310988518394</v>
      </c>
      <c r="P259" s="39">
        <v>-2.4140967081607774</v>
      </c>
      <c r="Q259" s="39">
        <v>0</v>
      </c>
      <c r="R259" s="39">
        <v>0</v>
      </c>
    </row>
    <row r="260" spans="1:18" outlineLevel="2">
      <c r="A260" s="26" t="s">
        <v>636</v>
      </c>
      <c r="B260" s="26" t="s">
        <v>841</v>
      </c>
      <c r="C260" s="26" t="s">
        <v>842</v>
      </c>
      <c r="D260" s="26" t="s">
        <v>479</v>
      </c>
      <c r="E260" s="39">
        <v>372.83600000000001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372.83600000000001</v>
      </c>
      <c r="R260" s="39">
        <v>0</v>
      </c>
    </row>
    <row r="261" spans="1:18" outlineLevel="2">
      <c r="A261" s="26" t="s">
        <v>636</v>
      </c>
      <c r="B261" s="26" t="s">
        <v>628</v>
      </c>
      <c r="C261" s="26" t="s">
        <v>629</v>
      </c>
      <c r="D261" s="26" t="s">
        <v>410</v>
      </c>
      <c r="E261" s="39">
        <v>16.773</v>
      </c>
      <c r="F261" s="39">
        <v>0.36753412720166656</v>
      </c>
      <c r="G261" s="39">
        <v>4.572049874931376</v>
      </c>
      <c r="H261" s="39">
        <v>1.2866155861367228</v>
      </c>
      <c r="I261" s="39">
        <v>0</v>
      </c>
      <c r="J261" s="39">
        <v>0</v>
      </c>
      <c r="K261" s="39">
        <v>2.4538020579226343</v>
      </c>
      <c r="L261" s="39">
        <v>1.962240017077503</v>
      </c>
      <c r="M261" s="39">
        <v>7.1235409093887263</v>
      </c>
      <c r="N261" s="39">
        <v>0.92310950794340441</v>
      </c>
      <c r="O261" s="39">
        <v>0.4915620408451315</v>
      </c>
      <c r="P261" s="39">
        <v>4.6347936475470017E-2</v>
      </c>
      <c r="Q261" s="39">
        <v>0</v>
      </c>
      <c r="R261" s="39">
        <v>0</v>
      </c>
    </row>
    <row r="262" spans="1:18" outlineLevel="2">
      <c r="A262" s="26" t="s">
        <v>636</v>
      </c>
      <c r="B262" s="26" t="s">
        <v>843</v>
      </c>
      <c r="C262" s="26" t="s">
        <v>844</v>
      </c>
      <c r="D262" s="26" t="s">
        <v>426</v>
      </c>
      <c r="E262" s="39">
        <v>-382.01499999999999</v>
      </c>
      <c r="F262" s="39">
        <v>-7.6823244588947226</v>
      </c>
      <c r="G262" s="39">
        <v>-100.22952250846664</v>
      </c>
      <c r="H262" s="39">
        <v>-28.55045737979507</v>
      </c>
      <c r="I262" s="39">
        <v>0</v>
      </c>
      <c r="J262" s="39">
        <v>0</v>
      </c>
      <c r="K262" s="39">
        <v>-56.519492957866852</v>
      </c>
      <c r="L262" s="39">
        <v>-45.152939271135502</v>
      </c>
      <c r="M262" s="39">
        <v>-166.96944651625915</v>
      </c>
      <c r="N262" s="39">
        <v>-20.964750110707964</v>
      </c>
      <c r="O262" s="39">
        <v>-11.366553686731351</v>
      </c>
      <c r="P262" s="39">
        <v>-1.099006068009504</v>
      </c>
      <c r="Q262" s="39">
        <v>0</v>
      </c>
      <c r="R262" s="39">
        <v>0</v>
      </c>
    </row>
    <row r="263" spans="1:18" outlineLevel="2">
      <c r="A263" s="26" t="s">
        <v>636</v>
      </c>
      <c r="B263" s="26" t="s">
        <v>845</v>
      </c>
      <c r="C263" s="26" t="s">
        <v>846</v>
      </c>
      <c r="D263" s="26" t="s">
        <v>413</v>
      </c>
      <c r="E263" s="39">
        <v>-5.4619999999999997</v>
      </c>
      <c r="F263" s="39">
        <v>-8.1628293918017986E-2</v>
      </c>
      <c r="G263" s="39">
        <v>-1.3533646565090636</v>
      </c>
      <c r="H263" s="39">
        <v>-0.40803506950620794</v>
      </c>
      <c r="I263" s="39">
        <v>0</v>
      </c>
      <c r="J263" s="39">
        <v>0</v>
      </c>
      <c r="K263" s="39">
        <v>-0.96235545086021479</v>
      </c>
      <c r="L263" s="39">
        <v>-0.75058320042835547</v>
      </c>
      <c r="M263" s="39">
        <v>-2.2924954923659615</v>
      </c>
      <c r="N263" s="39">
        <v>-0.34278683719729153</v>
      </c>
      <c r="O263" s="39">
        <v>-0.21177225043185929</v>
      </c>
      <c r="P263" s="39">
        <v>-2.1334199643242069E-2</v>
      </c>
      <c r="Q263" s="39">
        <v>0</v>
      </c>
      <c r="R263" s="39">
        <v>0</v>
      </c>
    </row>
    <row r="264" spans="1:18" outlineLevel="2">
      <c r="A264" s="26" t="s">
        <v>636</v>
      </c>
      <c r="B264" s="26" t="s">
        <v>847</v>
      </c>
      <c r="C264" s="26" t="s">
        <v>848</v>
      </c>
      <c r="D264" s="26" t="s">
        <v>413</v>
      </c>
      <c r="E264" s="39">
        <v>-508.06599999999997</v>
      </c>
      <c r="F264" s="39">
        <v>-7.5929258106465998</v>
      </c>
      <c r="G264" s="39">
        <v>-125.88769087768837</v>
      </c>
      <c r="H264" s="39">
        <v>-37.954731897426043</v>
      </c>
      <c r="I264" s="39">
        <v>0</v>
      </c>
      <c r="J264" s="39">
        <v>0</v>
      </c>
      <c r="K264" s="39">
        <v>-89.516676033823842</v>
      </c>
      <c r="L264" s="39">
        <v>-69.817979551232668</v>
      </c>
      <c r="M264" s="39">
        <v>-213.24405251270682</v>
      </c>
      <c r="N264" s="39">
        <v>-31.885451707703975</v>
      </c>
      <c r="O264" s="39">
        <v>-19.698696482591181</v>
      </c>
      <c r="P264" s="39">
        <v>-1.9844711600042888</v>
      </c>
      <c r="Q264" s="39">
        <v>0</v>
      </c>
      <c r="R264" s="39">
        <v>0</v>
      </c>
    </row>
    <row r="265" spans="1:18" outlineLevel="2">
      <c r="A265" s="26" t="s">
        <v>636</v>
      </c>
      <c r="B265" s="26" t="s">
        <v>849</v>
      </c>
      <c r="C265" s="26" t="s">
        <v>850</v>
      </c>
      <c r="D265" s="26" t="s">
        <v>479</v>
      </c>
      <c r="E265" s="39"/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</row>
    <row r="266" spans="1:18" outlineLevel="2">
      <c r="A266" s="26" t="s">
        <v>636</v>
      </c>
      <c r="B266" s="26" t="s">
        <v>851</v>
      </c>
      <c r="C266" s="26" t="s">
        <v>850</v>
      </c>
      <c r="D266" s="26" t="s">
        <v>416</v>
      </c>
      <c r="E266" s="39"/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</row>
    <row r="267" spans="1:18" outlineLevel="2">
      <c r="A267" s="26" t="s">
        <v>636</v>
      </c>
      <c r="B267" s="26" t="s">
        <v>852</v>
      </c>
      <c r="C267" s="26" t="s">
        <v>853</v>
      </c>
      <c r="D267" s="26" t="s">
        <v>479</v>
      </c>
      <c r="E267" s="39">
        <v>-50.27505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-50.27505</v>
      </c>
      <c r="R267" s="39">
        <v>0</v>
      </c>
    </row>
    <row r="268" spans="1:18" ht="13.5" outlineLevel="1" thickBot="1">
      <c r="A268" s="28" t="s">
        <v>861</v>
      </c>
      <c r="B268" s="28"/>
      <c r="C268" s="28"/>
      <c r="D268" s="28"/>
      <c r="E268" s="40">
        <f t="shared" ref="E268:R268" si="1">SUBTOTAL(9,E147:E267)</f>
        <v>-338179.18804895162</v>
      </c>
      <c r="F268" s="40">
        <f t="shared" si="1"/>
        <v>-7919.7043920092201</v>
      </c>
      <c r="G268" s="40">
        <f t="shared" si="1"/>
        <v>-87916.531185719738</v>
      </c>
      <c r="H268" s="40">
        <f t="shared" si="1"/>
        <v>-26589.478341203416</v>
      </c>
      <c r="I268" s="40">
        <f t="shared" si="1"/>
        <v>0</v>
      </c>
      <c r="J268" s="40">
        <f t="shared" si="1"/>
        <v>0</v>
      </c>
      <c r="K268" s="40">
        <f t="shared" si="1"/>
        <v>-48544.017892764401</v>
      </c>
      <c r="L268" s="40">
        <f t="shared" si="1"/>
        <v>-38900.247034891894</v>
      </c>
      <c r="M268" s="40">
        <f t="shared" si="1"/>
        <v>-135199.34652605938</v>
      </c>
      <c r="N268" s="40">
        <f t="shared" si="1"/>
        <v>-18104.021468236311</v>
      </c>
      <c r="O268" s="40">
        <f t="shared" si="1"/>
        <v>-9643.7708578725051</v>
      </c>
      <c r="P268" s="40">
        <f t="shared" si="1"/>
        <v>-882.02619295924512</v>
      </c>
      <c r="Q268" s="40">
        <f t="shared" si="1"/>
        <v>-13024.062049999999</v>
      </c>
      <c r="R268" s="40">
        <f t="shared" si="1"/>
        <v>0</v>
      </c>
    </row>
    <row r="269" spans="1:18" ht="13.5" thickBot="1">
      <c r="A269" s="29" t="s">
        <v>862</v>
      </c>
      <c r="B269" s="29"/>
      <c r="C269" s="29"/>
      <c r="D269" s="29"/>
      <c r="E269" s="42">
        <f t="shared" ref="E269:R269" si="2">SUBTOTAL(9,E37:E267)</f>
        <v>257849.216951048</v>
      </c>
      <c r="F269" s="42">
        <f t="shared" si="2"/>
        <v>2479.7493325034902</v>
      </c>
      <c r="G269" s="42">
        <f t="shared" si="2"/>
        <v>62231.506433758019</v>
      </c>
      <c r="H269" s="42">
        <f t="shared" si="2"/>
        <v>16398.61749072943</v>
      </c>
      <c r="I269" s="42">
        <f t="shared" si="2"/>
        <v>0</v>
      </c>
      <c r="J269" s="42">
        <f t="shared" si="2"/>
        <v>0</v>
      </c>
      <c r="K269" s="42">
        <f t="shared" si="2"/>
        <v>36521.916585914521</v>
      </c>
      <c r="L269" s="42">
        <f t="shared" si="2"/>
        <v>28797.4342470675</v>
      </c>
      <c r="M269" s="42">
        <f t="shared" si="2"/>
        <v>112745.66082847203</v>
      </c>
      <c r="N269" s="42">
        <f t="shared" si="2"/>
        <v>12783.238896465708</v>
      </c>
      <c r="O269" s="42">
        <f t="shared" si="2"/>
        <v>7724.482338847075</v>
      </c>
      <c r="P269" s="42">
        <f t="shared" si="2"/>
        <v>-505.52096501619718</v>
      </c>
      <c r="Q269" s="42">
        <f t="shared" si="2"/>
        <v>15073.061949999998</v>
      </c>
      <c r="R269" s="42">
        <f t="shared" si="2"/>
        <v>120.98639822123212</v>
      </c>
    </row>
  </sheetData>
  <dataValidations count="1">
    <dataValidation type="custom" errorStyle="information" allowBlank="1" showErrorMessage="1" errorTitle="SAP BEx: Direct input not possib" error="Changing the value of a filter cell will not change the filter's value. Please use one of the following instead:_x000d__x000a_- Choose &quot;Select filter value&quot; from the right-click menu or_x000d__x000a_- Double-click on the value you want in the r" sqref="A13:A25">
      <formula1>FALSE</formula1>
    </dataValidation>
  </dataValidations>
  <printOptions horizontalCentered="1"/>
  <pageMargins left="0.75" right="0.75" top="0.75" bottom="1" header="0.5" footer="0.5"/>
  <pageSetup scale="56" fitToHeight="0" orientation="landscape" r:id="rId1"/>
  <headerFooter alignWithMargins="0">
    <oddFooter>&amp;C&amp;P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="70" workbookViewId="0">
      <selection activeCell="AA10" sqref="AA10"/>
    </sheetView>
  </sheetViews>
  <sheetFormatPr defaultRowHeight="12.75"/>
  <cols>
    <col min="1" max="1" width="7.28515625" style="12" bestFit="1" customWidth="1"/>
    <col min="2" max="2" width="8.5703125" style="9" bestFit="1" customWidth="1"/>
    <col min="3" max="3" width="6.42578125" style="9" bestFit="1" customWidth="1"/>
    <col min="4" max="4" width="32.42578125" style="9" bestFit="1" customWidth="1"/>
    <col min="5" max="5" width="3.7109375" style="9" customWidth="1"/>
    <col min="6" max="6" width="3.42578125" style="9" bestFit="1" customWidth="1"/>
    <col min="7" max="7" width="10.5703125" style="9" bestFit="1" customWidth="1"/>
    <col min="8" max="8" width="3.5703125" style="9" customWidth="1"/>
    <col min="9" max="9" width="6.7109375" style="9" bestFit="1" customWidth="1"/>
    <col min="10" max="11" width="8.5703125" style="9" bestFit="1" customWidth="1"/>
    <col min="12" max="12" width="7.140625" style="9" bestFit="1" customWidth="1"/>
    <col min="13" max="13" width="33.140625" style="9" bestFit="1" customWidth="1"/>
    <col min="14" max="14" width="6.42578125" style="9" bestFit="1" customWidth="1"/>
    <col min="15" max="15" width="7.140625" style="9" bestFit="1" customWidth="1"/>
    <col min="16" max="17" width="8.5703125" style="9" bestFit="1" customWidth="1"/>
    <col min="18" max="18" width="6.85546875" style="9" bestFit="1" customWidth="1"/>
    <col min="19" max="19" width="30.5703125" style="9" bestFit="1" customWidth="1"/>
    <col min="20" max="20" width="6.42578125" style="9" bestFit="1" customWidth="1"/>
    <col min="21" max="21" width="6.7109375" style="9" bestFit="1" customWidth="1"/>
    <col min="22" max="23" width="8.5703125" style="9" bestFit="1" customWidth="1"/>
    <col min="24" max="24" width="7.42578125" style="9" customWidth="1"/>
    <col min="25" max="25" width="23.42578125" style="9" bestFit="1" customWidth="1"/>
    <col min="26" max="26" width="6.42578125" style="9" bestFit="1" customWidth="1"/>
    <col min="27" max="27" width="6.7109375" style="9" bestFit="1" customWidth="1"/>
    <col min="28" max="29" width="8.5703125" style="9" bestFit="1" customWidth="1"/>
    <col min="30" max="30" width="6.85546875" style="9" bestFit="1" customWidth="1"/>
    <col min="31" max="31" width="25.7109375" style="9" bestFit="1" customWidth="1"/>
    <col min="32" max="32" width="6.42578125" style="9" bestFit="1" customWidth="1"/>
    <col min="33" max="33" width="6.85546875" style="9" bestFit="1" customWidth="1"/>
    <col min="34" max="35" width="8.5703125" style="9" bestFit="1" customWidth="1"/>
    <col min="36" max="36" width="7.42578125" style="9" bestFit="1" customWidth="1"/>
    <col min="37" max="37" width="31.42578125" style="9" bestFit="1" customWidth="1"/>
    <col min="38" max="38" width="6.42578125" style="9" bestFit="1" customWidth="1"/>
    <col min="39" max="16384" width="9.140625" style="9"/>
  </cols>
  <sheetData>
    <row r="1" spans="1:38">
      <c r="A1" s="17"/>
      <c r="B1" s="18" t="s">
        <v>162</v>
      </c>
      <c r="C1" s="18" t="s">
        <v>163</v>
      </c>
      <c r="D1" s="18" t="s">
        <v>166</v>
      </c>
      <c r="I1" s="18" t="s">
        <v>272</v>
      </c>
      <c r="J1" s="18" t="s">
        <v>271</v>
      </c>
      <c r="K1" s="18" t="s">
        <v>270</v>
      </c>
      <c r="L1" s="18" t="s">
        <v>273</v>
      </c>
      <c r="M1" s="18" t="s">
        <v>274</v>
      </c>
      <c r="N1" s="13"/>
      <c r="O1" s="18" t="s">
        <v>272</v>
      </c>
      <c r="P1" s="18" t="s">
        <v>271</v>
      </c>
      <c r="Q1" s="18" t="s">
        <v>270</v>
      </c>
      <c r="R1" s="18" t="s">
        <v>273</v>
      </c>
      <c r="S1" s="18" t="s">
        <v>274</v>
      </c>
      <c r="T1" s="13"/>
      <c r="U1" s="18" t="s">
        <v>272</v>
      </c>
      <c r="V1" s="18" t="s">
        <v>271</v>
      </c>
      <c r="W1" s="18" t="s">
        <v>270</v>
      </c>
      <c r="X1" s="18" t="s">
        <v>273</v>
      </c>
      <c r="Y1" s="18" t="s">
        <v>274</v>
      </c>
      <c r="Z1" s="13"/>
      <c r="AA1" s="18" t="s">
        <v>272</v>
      </c>
      <c r="AB1" s="18" t="s">
        <v>271</v>
      </c>
      <c r="AC1" s="18" t="s">
        <v>270</v>
      </c>
      <c r="AD1" s="18" t="s">
        <v>273</v>
      </c>
      <c r="AE1" s="18" t="s">
        <v>274</v>
      </c>
      <c r="AF1" s="13"/>
      <c r="AG1" s="18" t="s">
        <v>272</v>
      </c>
      <c r="AH1" s="18" t="s">
        <v>271</v>
      </c>
      <c r="AI1" s="18" t="s">
        <v>270</v>
      </c>
      <c r="AJ1" s="18" t="s">
        <v>273</v>
      </c>
      <c r="AK1" s="18" t="s">
        <v>274</v>
      </c>
      <c r="AL1" s="13"/>
    </row>
    <row r="2" spans="1:38">
      <c r="A2" s="17" t="s">
        <v>136</v>
      </c>
      <c r="B2" s="16">
        <v>1</v>
      </c>
      <c r="C2" s="16">
        <v>1</v>
      </c>
      <c r="D2" s="16" t="s">
        <v>201</v>
      </c>
      <c r="F2" s="15" t="s">
        <v>8</v>
      </c>
      <c r="G2" s="16" t="s">
        <v>180</v>
      </c>
      <c r="I2" s="16" t="s">
        <v>142</v>
      </c>
      <c r="J2" s="16">
        <v>0</v>
      </c>
      <c r="K2" s="16">
        <v>3099999</v>
      </c>
      <c r="L2" s="16" t="s">
        <v>269</v>
      </c>
      <c r="M2" s="16" t="s">
        <v>268</v>
      </c>
      <c r="N2" s="13" t="b">
        <f t="shared" ref="N2:N15" si="0">K2+1=J3</f>
        <v>1</v>
      </c>
      <c r="O2" s="16" t="s">
        <v>156</v>
      </c>
      <c r="P2" s="16">
        <v>0</v>
      </c>
      <c r="Q2" s="16">
        <v>4999999</v>
      </c>
      <c r="R2" s="16" t="s">
        <v>269</v>
      </c>
      <c r="S2" s="16" t="s">
        <v>268</v>
      </c>
      <c r="T2" s="13" t="b">
        <f>Q2+1=P3</f>
        <v>1</v>
      </c>
      <c r="U2" s="16" t="s">
        <v>147</v>
      </c>
      <c r="V2" s="16">
        <v>0</v>
      </c>
      <c r="W2" s="16">
        <v>3009999</v>
      </c>
      <c r="X2" s="16" t="s">
        <v>269</v>
      </c>
      <c r="Y2" s="16" t="s">
        <v>268</v>
      </c>
      <c r="Z2" s="13" t="b">
        <f t="shared" ref="Z2:Z17" si="1">W2+1=V3</f>
        <v>1</v>
      </c>
      <c r="AA2" s="16" t="s">
        <v>135</v>
      </c>
      <c r="AB2" s="16">
        <v>0</v>
      </c>
      <c r="AC2" s="16">
        <v>4117999</v>
      </c>
      <c r="AD2" s="16" t="s">
        <v>269</v>
      </c>
      <c r="AE2" s="16" t="s">
        <v>268</v>
      </c>
      <c r="AF2" s="13" t="b">
        <f t="shared" ref="AF2:AF14" si="2">AC2+1=AB3</f>
        <v>1</v>
      </c>
      <c r="AG2" s="16" t="s">
        <v>143</v>
      </c>
      <c r="AH2" s="16">
        <v>0</v>
      </c>
      <c r="AI2" s="16">
        <v>3009999</v>
      </c>
      <c r="AJ2" s="16" t="s">
        <v>269</v>
      </c>
      <c r="AK2" s="16" t="s">
        <v>268</v>
      </c>
      <c r="AL2" s="13" t="b">
        <f t="shared" ref="AL2:AL17" si="3">AI2+1=AH3</f>
        <v>1</v>
      </c>
    </row>
    <row r="3" spans="1:38">
      <c r="A3" s="17" t="s">
        <v>137</v>
      </c>
      <c r="B3" s="16">
        <v>1</v>
      </c>
      <c r="C3" s="16">
        <v>1</v>
      </c>
      <c r="D3" s="16" t="s">
        <v>198</v>
      </c>
      <c r="F3" s="15" t="s">
        <v>28</v>
      </c>
      <c r="G3" s="16" t="s">
        <v>181</v>
      </c>
      <c r="I3" s="16" t="s">
        <v>142</v>
      </c>
      <c r="J3" s="16">
        <v>3100000</v>
      </c>
      <c r="K3" s="16">
        <v>3169999</v>
      </c>
      <c r="L3" s="16" t="s">
        <v>248</v>
      </c>
      <c r="M3" s="16" t="s">
        <v>285</v>
      </c>
      <c r="N3" s="13" t="b">
        <f t="shared" si="0"/>
        <v>1</v>
      </c>
      <c r="O3" s="16" t="s">
        <v>156</v>
      </c>
      <c r="P3" s="16">
        <v>5000000</v>
      </c>
      <c r="Q3" s="16">
        <v>5009999</v>
      </c>
      <c r="R3" s="16" t="s">
        <v>234</v>
      </c>
      <c r="S3" s="16" t="s">
        <v>275</v>
      </c>
      <c r="T3" s="13" t="b">
        <f t="shared" ref="T3:T35" si="4">Q3+1=P4</f>
        <v>1</v>
      </c>
      <c r="U3" s="16" t="s">
        <v>147</v>
      </c>
      <c r="V3" s="16">
        <v>3010000</v>
      </c>
      <c r="W3" s="16">
        <v>3039999</v>
      </c>
      <c r="X3" s="16" t="s">
        <v>227</v>
      </c>
      <c r="Y3" s="16" t="s">
        <v>293</v>
      </c>
      <c r="Z3" s="13" t="b">
        <f t="shared" si="1"/>
        <v>1</v>
      </c>
      <c r="AA3" s="16" t="s">
        <v>135</v>
      </c>
      <c r="AB3" s="16">
        <v>4118000</v>
      </c>
      <c r="AC3" s="16">
        <v>4118000</v>
      </c>
      <c r="AD3" s="16" t="s">
        <v>259</v>
      </c>
      <c r="AE3" s="16" t="s">
        <v>302</v>
      </c>
      <c r="AF3" s="13" t="b">
        <f t="shared" si="2"/>
        <v>1</v>
      </c>
      <c r="AG3" s="16" t="s">
        <v>143</v>
      </c>
      <c r="AH3" s="16">
        <v>3010000</v>
      </c>
      <c r="AI3" s="16">
        <v>3039999</v>
      </c>
      <c r="AJ3" s="16" t="s">
        <v>253</v>
      </c>
      <c r="AK3" s="16" t="s">
        <v>307</v>
      </c>
      <c r="AL3" s="13" t="b">
        <f t="shared" si="3"/>
        <v>1</v>
      </c>
    </row>
    <row r="4" spans="1:38">
      <c r="A4" s="17" t="s">
        <v>138</v>
      </c>
      <c r="B4" s="16">
        <v>1</v>
      </c>
      <c r="C4" s="16">
        <v>1</v>
      </c>
      <c r="D4" s="16" t="s">
        <v>199</v>
      </c>
      <c r="F4" s="15" t="s">
        <v>169</v>
      </c>
      <c r="G4" s="16" t="s">
        <v>182</v>
      </c>
      <c r="I4" s="16" t="s">
        <v>142</v>
      </c>
      <c r="J4" s="16">
        <v>3170000</v>
      </c>
      <c r="K4" s="16">
        <v>3199999</v>
      </c>
      <c r="L4" s="16" t="s">
        <v>269</v>
      </c>
      <c r="M4" s="16" t="s">
        <v>268</v>
      </c>
      <c r="N4" s="13" t="b">
        <f t="shared" si="0"/>
        <v>1</v>
      </c>
      <c r="O4" s="16" t="s">
        <v>156</v>
      </c>
      <c r="P4" s="16">
        <v>5010000</v>
      </c>
      <c r="Q4" s="16">
        <v>5010000</v>
      </c>
      <c r="R4" s="16" t="s">
        <v>240</v>
      </c>
      <c r="S4" s="16" t="s">
        <v>241</v>
      </c>
      <c r="T4" s="13" t="b">
        <f t="shared" si="4"/>
        <v>1</v>
      </c>
      <c r="U4" s="16" t="s">
        <v>147</v>
      </c>
      <c r="V4" s="16">
        <v>3040000</v>
      </c>
      <c r="W4" s="16">
        <v>3099999</v>
      </c>
      <c r="X4" s="16" t="s">
        <v>269</v>
      </c>
      <c r="Y4" s="16" t="s">
        <v>268</v>
      </c>
      <c r="Z4" s="13" t="b">
        <f t="shared" si="1"/>
        <v>1</v>
      </c>
      <c r="AA4" s="16" t="s">
        <v>135</v>
      </c>
      <c r="AB4" s="16">
        <v>4118001</v>
      </c>
      <c r="AC4" s="16">
        <v>4210999</v>
      </c>
      <c r="AD4" s="16" t="s">
        <v>269</v>
      </c>
      <c r="AE4" s="16" t="s">
        <v>268</v>
      </c>
      <c r="AF4" s="13" t="b">
        <f t="shared" si="2"/>
        <v>1</v>
      </c>
      <c r="AG4" s="16" t="s">
        <v>143</v>
      </c>
      <c r="AH4" s="16">
        <v>3040000</v>
      </c>
      <c r="AI4" s="16">
        <v>3099999</v>
      </c>
      <c r="AJ4" s="16" t="s">
        <v>269</v>
      </c>
      <c r="AK4" s="16" t="s">
        <v>268</v>
      </c>
      <c r="AL4" s="13" t="b">
        <f t="shared" si="3"/>
        <v>1</v>
      </c>
    </row>
    <row r="5" spans="1:38">
      <c r="A5" s="17" t="s">
        <v>139</v>
      </c>
      <c r="B5" s="16">
        <v>1</v>
      </c>
      <c r="C5" s="16">
        <v>1</v>
      </c>
      <c r="D5" s="16" t="s">
        <v>200</v>
      </c>
      <c r="F5" s="15" t="s">
        <v>171</v>
      </c>
      <c r="G5" s="16" t="s">
        <v>183</v>
      </c>
      <c r="I5" s="16" t="s">
        <v>142</v>
      </c>
      <c r="J5" s="16">
        <v>3200000</v>
      </c>
      <c r="K5" s="16">
        <v>3259999</v>
      </c>
      <c r="L5" s="16" t="s">
        <v>246</v>
      </c>
      <c r="M5" s="16" t="s">
        <v>286</v>
      </c>
      <c r="N5" s="13" t="b">
        <f t="shared" si="0"/>
        <v>1</v>
      </c>
      <c r="O5" s="16" t="s">
        <v>156</v>
      </c>
      <c r="P5" s="16">
        <v>5010001</v>
      </c>
      <c r="Q5" s="16">
        <v>5010999</v>
      </c>
      <c r="R5" s="16" t="s">
        <v>234</v>
      </c>
      <c r="S5" s="16" t="s">
        <v>275</v>
      </c>
      <c r="T5" s="13" t="b">
        <f t="shared" si="4"/>
        <v>1</v>
      </c>
      <c r="U5" s="16" t="s">
        <v>147</v>
      </c>
      <c r="V5" s="16">
        <v>3100000</v>
      </c>
      <c r="W5" s="16">
        <v>3169999</v>
      </c>
      <c r="X5" s="16" t="s">
        <v>235</v>
      </c>
      <c r="Y5" s="16" t="s">
        <v>294</v>
      </c>
      <c r="Z5" s="13" t="b">
        <f t="shared" si="1"/>
        <v>1</v>
      </c>
      <c r="AA5" s="16" t="s">
        <v>135</v>
      </c>
      <c r="AB5" s="16">
        <v>4211000</v>
      </c>
      <c r="AC5" s="16">
        <v>4211000</v>
      </c>
      <c r="AD5" s="16" t="s">
        <v>260</v>
      </c>
      <c r="AE5" s="16" t="s">
        <v>303</v>
      </c>
      <c r="AF5" s="13" t="b">
        <f t="shared" si="2"/>
        <v>1</v>
      </c>
      <c r="AG5" s="16" t="s">
        <v>143</v>
      </c>
      <c r="AH5" s="16">
        <v>3100000</v>
      </c>
      <c r="AI5" s="16">
        <v>3169999</v>
      </c>
      <c r="AJ5" s="16" t="s">
        <v>257</v>
      </c>
      <c r="AK5" s="16" t="s">
        <v>308</v>
      </c>
      <c r="AL5" s="13" t="b">
        <f t="shared" si="3"/>
        <v>1</v>
      </c>
    </row>
    <row r="6" spans="1:38">
      <c r="A6" s="17" t="s">
        <v>140</v>
      </c>
      <c r="B6" s="16">
        <v>1</v>
      </c>
      <c r="C6" s="16">
        <v>1</v>
      </c>
      <c r="D6" s="16" t="s">
        <v>197</v>
      </c>
      <c r="F6" s="15" t="s">
        <v>172</v>
      </c>
      <c r="G6" s="16" t="s">
        <v>184</v>
      </c>
      <c r="I6" s="16" t="s">
        <v>142</v>
      </c>
      <c r="J6" s="16">
        <v>3260000</v>
      </c>
      <c r="K6" s="16">
        <v>3299999</v>
      </c>
      <c r="L6" s="16" t="s">
        <v>269</v>
      </c>
      <c r="M6" s="16" t="s">
        <v>268</v>
      </c>
      <c r="N6" s="13" t="b">
        <f t="shared" si="0"/>
        <v>1</v>
      </c>
      <c r="O6" s="16" t="s">
        <v>156</v>
      </c>
      <c r="P6" s="16">
        <v>5011000</v>
      </c>
      <c r="Q6" s="16">
        <v>5011099</v>
      </c>
      <c r="R6" s="16" t="s">
        <v>240</v>
      </c>
      <c r="S6" s="16" t="s">
        <v>241</v>
      </c>
      <c r="T6" s="13" t="b">
        <f t="shared" si="4"/>
        <v>1</v>
      </c>
      <c r="U6" s="16" t="s">
        <v>147</v>
      </c>
      <c r="V6" s="16">
        <v>3170000</v>
      </c>
      <c r="W6" s="16">
        <v>3199999</v>
      </c>
      <c r="X6" s="16" t="s">
        <v>269</v>
      </c>
      <c r="Y6" s="16" t="s">
        <v>268</v>
      </c>
      <c r="Z6" s="13" t="b">
        <f t="shared" si="1"/>
        <v>1</v>
      </c>
      <c r="AA6" s="16" t="s">
        <v>135</v>
      </c>
      <c r="AB6" s="16">
        <v>4211001</v>
      </c>
      <c r="AC6" s="16">
        <v>4211999</v>
      </c>
      <c r="AD6" s="16" t="s">
        <v>269</v>
      </c>
      <c r="AE6" s="16" t="s">
        <v>268</v>
      </c>
      <c r="AF6" s="13" t="b">
        <f t="shared" si="2"/>
        <v>1</v>
      </c>
      <c r="AG6" s="16" t="s">
        <v>143</v>
      </c>
      <c r="AH6" s="16">
        <v>3170000</v>
      </c>
      <c r="AI6" s="16">
        <v>3199999</v>
      </c>
      <c r="AJ6" s="16" t="s">
        <v>269</v>
      </c>
      <c r="AK6" s="16" t="s">
        <v>268</v>
      </c>
      <c r="AL6" s="13" t="b">
        <f t="shared" si="3"/>
        <v>1</v>
      </c>
    </row>
    <row r="7" spans="1:38">
      <c r="A7" s="17" t="s">
        <v>141</v>
      </c>
      <c r="B7" s="16">
        <v>1</v>
      </c>
      <c r="C7" s="16">
        <v>1</v>
      </c>
      <c r="D7" s="16" t="s">
        <v>202</v>
      </c>
      <c r="F7" s="15" t="s">
        <v>173</v>
      </c>
      <c r="G7" s="16" t="s">
        <v>185</v>
      </c>
      <c r="I7" s="16" t="s">
        <v>142</v>
      </c>
      <c r="J7" s="16">
        <v>3300000</v>
      </c>
      <c r="K7" s="16">
        <v>3379999</v>
      </c>
      <c r="L7" s="16" t="s">
        <v>244</v>
      </c>
      <c r="M7" s="16" t="s">
        <v>287</v>
      </c>
      <c r="N7" s="13" t="b">
        <f t="shared" si="0"/>
        <v>1</v>
      </c>
      <c r="O7" s="16" t="s">
        <v>156</v>
      </c>
      <c r="P7" s="16">
        <v>5011100</v>
      </c>
      <c r="Q7" s="16">
        <v>5011100</v>
      </c>
      <c r="R7" s="16" t="s">
        <v>240</v>
      </c>
      <c r="S7" s="16" t="s">
        <v>241</v>
      </c>
      <c r="T7" s="13" t="b">
        <f t="shared" si="4"/>
        <v>1</v>
      </c>
      <c r="U7" s="16" t="s">
        <v>147</v>
      </c>
      <c r="V7" s="16">
        <v>3200000</v>
      </c>
      <c r="W7" s="16">
        <v>3259999</v>
      </c>
      <c r="X7" s="16" t="s">
        <v>229</v>
      </c>
      <c r="Y7" s="16" t="s">
        <v>295</v>
      </c>
      <c r="Z7" s="13" t="b">
        <f t="shared" si="1"/>
        <v>1</v>
      </c>
      <c r="AA7" s="16" t="s">
        <v>135</v>
      </c>
      <c r="AB7" s="16">
        <v>4212000</v>
      </c>
      <c r="AC7" s="16">
        <v>4212000</v>
      </c>
      <c r="AD7" s="16" t="s">
        <v>260</v>
      </c>
      <c r="AE7" s="16" t="s">
        <v>303</v>
      </c>
      <c r="AF7" s="13" t="b">
        <f t="shared" si="2"/>
        <v>1</v>
      </c>
      <c r="AG7" s="16" t="s">
        <v>143</v>
      </c>
      <c r="AH7" s="16">
        <v>3200000</v>
      </c>
      <c r="AI7" s="16">
        <v>3259999</v>
      </c>
      <c r="AJ7" s="16" t="s">
        <v>255</v>
      </c>
      <c r="AK7" s="16" t="s">
        <v>309</v>
      </c>
      <c r="AL7" s="13" t="b">
        <f t="shared" si="3"/>
        <v>1</v>
      </c>
    </row>
    <row r="8" spans="1:38">
      <c r="A8" s="17" t="s">
        <v>142</v>
      </c>
      <c r="B8" s="16">
        <v>1</v>
      </c>
      <c r="C8" s="16">
        <v>1</v>
      </c>
      <c r="D8" s="16" t="s">
        <v>204</v>
      </c>
      <c r="F8" s="15" t="s">
        <v>174</v>
      </c>
      <c r="G8" s="16" t="s">
        <v>186</v>
      </c>
      <c r="I8" s="16" t="s">
        <v>142</v>
      </c>
      <c r="J8" s="16">
        <v>3380000</v>
      </c>
      <c r="K8" s="16">
        <v>3399999</v>
      </c>
      <c r="L8" s="16" t="s">
        <v>269</v>
      </c>
      <c r="M8" s="16" t="s">
        <v>268</v>
      </c>
      <c r="N8" s="13" t="b">
        <f t="shared" si="0"/>
        <v>1</v>
      </c>
      <c r="O8" s="16" t="s">
        <v>156</v>
      </c>
      <c r="P8" s="16">
        <v>5011101</v>
      </c>
      <c r="Q8" s="16">
        <v>5012999</v>
      </c>
      <c r="R8" s="16" t="s">
        <v>234</v>
      </c>
      <c r="S8" s="16" t="s">
        <v>275</v>
      </c>
      <c r="T8" s="13" t="b">
        <f t="shared" si="4"/>
        <v>1</v>
      </c>
      <c r="U8" s="16" t="s">
        <v>147</v>
      </c>
      <c r="V8" s="16">
        <v>3260000</v>
      </c>
      <c r="W8" s="16">
        <v>3299999</v>
      </c>
      <c r="X8" s="16" t="s">
        <v>269</v>
      </c>
      <c r="Y8" s="16" t="s">
        <v>268</v>
      </c>
      <c r="Z8" s="13" t="b">
        <f t="shared" si="1"/>
        <v>1</v>
      </c>
      <c r="AA8" s="16" t="s">
        <v>135</v>
      </c>
      <c r="AB8" s="16">
        <v>4212001</v>
      </c>
      <c r="AC8" s="16">
        <v>4399999</v>
      </c>
      <c r="AD8" s="16" t="s">
        <v>269</v>
      </c>
      <c r="AE8" s="16" t="s">
        <v>268</v>
      </c>
      <c r="AF8" s="13" t="b">
        <f t="shared" si="2"/>
        <v>1</v>
      </c>
      <c r="AG8" s="16" t="s">
        <v>143</v>
      </c>
      <c r="AH8" s="16">
        <v>3260000</v>
      </c>
      <c r="AI8" s="16">
        <v>3299999</v>
      </c>
      <c r="AJ8" s="16" t="s">
        <v>269</v>
      </c>
      <c r="AK8" s="16" t="s">
        <v>268</v>
      </c>
      <c r="AL8" s="13" t="b">
        <f t="shared" si="3"/>
        <v>1</v>
      </c>
    </row>
    <row r="9" spans="1:38">
      <c r="A9" s="17" t="s">
        <v>143</v>
      </c>
      <c r="B9" s="16">
        <v>1</v>
      </c>
      <c r="C9" s="16">
        <v>1</v>
      </c>
      <c r="D9" s="16" t="s">
        <v>205</v>
      </c>
      <c r="F9" s="15" t="s">
        <v>175</v>
      </c>
      <c r="G9" s="16" t="s">
        <v>187</v>
      </c>
      <c r="I9" s="16" t="s">
        <v>142</v>
      </c>
      <c r="J9" s="16">
        <v>3400000</v>
      </c>
      <c r="K9" s="16">
        <v>3479999</v>
      </c>
      <c r="L9" s="16" t="s">
        <v>247</v>
      </c>
      <c r="M9" s="16" t="s">
        <v>288</v>
      </c>
      <c r="N9" s="13" t="b">
        <f t="shared" si="0"/>
        <v>1</v>
      </c>
      <c r="O9" s="16" t="s">
        <v>156</v>
      </c>
      <c r="P9" s="16">
        <v>5013000</v>
      </c>
      <c r="Q9" s="16">
        <v>5013499</v>
      </c>
      <c r="R9" s="16" t="s">
        <v>240</v>
      </c>
      <c r="S9" s="16" t="s">
        <v>241</v>
      </c>
      <c r="T9" s="13" t="b">
        <f t="shared" si="4"/>
        <v>1</v>
      </c>
      <c r="U9" s="16" t="s">
        <v>147</v>
      </c>
      <c r="V9" s="16">
        <v>3300000</v>
      </c>
      <c r="W9" s="16">
        <v>3379999</v>
      </c>
      <c r="X9" s="16" t="s">
        <v>225</v>
      </c>
      <c r="Y9" s="16" t="s">
        <v>296</v>
      </c>
      <c r="Z9" s="13" t="b">
        <f t="shared" si="1"/>
        <v>1</v>
      </c>
      <c r="AA9" s="16" t="s">
        <v>135</v>
      </c>
      <c r="AB9" s="16">
        <v>4400000</v>
      </c>
      <c r="AC9" s="16">
        <v>4469999</v>
      </c>
      <c r="AD9" s="16" t="s">
        <v>262</v>
      </c>
      <c r="AE9" s="16" t="s">
        <v>304</v>
      </c>
      <c r="AF9" s="13" t="b">
        <f t="shared" si="2"/>
        <v>1</v>
      </c>
      <c r="AG9" s="16" t="s">
        <v>143</v>
      </c>
      <c r="AH9" s="16">
        <v>3300000</v>
      </c>
      <c r="AI9" s="16">
        <v>3379999</v>
      </c>
      <c r="AJ9" s="16" t="s">
        <v>252</v>
      </c>
      <c r="AK9" s="16" t="s">
        <v>310</v>
      </c>
      <c r="AL9" s="13" t="b">
        <f t="shared" si="3"/>
        <v>1</v>
      </c>
    </row>
    <row r="10" spans="1:38">
      <c r="A10" s="17" t="s">
        <v>144</v>
      </c>
      <c r="B10" s="16">
        <v>1</v>
      </c>
      <c r="C10" s="16">
        <v>1</v>
      </c>
      <c r="D10" s="16" t="s">
        <v>203</v>
      </c>
      <c r="F10" s="15" t="s">
        <v>176</v>
      </c>
      <c r="G10" s="16" t="s">
        <v>188</v>
      </c>
      <c r="I10" s="16" t="s">
        <v>142</v>
      </c>
      <c r="J10" s="16">
        <v>3480000</v>
      </c>
      <c r="K10" s="16">
        <v>3499999</v>
      </c>
      <c r="L10" s="16" t="s">
        <v>269</v>
      </c>
      <c r="M10" s="16" t="s">
        <v>268</v>
      </c>
      <c r="N10" s="13" t="b">
        <f t="shared" si="0"/>
        <v>1</v>
      </c>
      <c r="O10" s="16" t="s">
        <v>156</v>
      </c>
      <c r="P10" s="16">
        <v>5013500</v>
      </c>
      <c r="Q10" s="16">
        <v>5013999</v>
      </c>
      <c r="R10" s="16" t="s">
        <v>240</v>
      </c>
      <c r="S10" s="16" t="s">
        <v>241</v>
      </c>
      <c r="T10" s="13" t="b">
        <f t="shared" si="4"/>
        <v>1</v>
      </c>
      <c r="U10" s="16" t="s">
        <v>147</v>
      </c>
      <c r="V10" s="16">
        <v>3380000</v>
      </c>
      <c r="W10" s="16">
        <v>3399999</v>
      </c>
      <c r="X10" s="16" t="s">
        <v>269</v>
      </c>
      <c r="Y10" s="16" t="s">
        <v>268</v>
      </c>
      <c r="Z10" s="13" t="b">
        <f t="shared" si="1"/>
        <v>1</v>
      </c>
      <c r="AA10" s="16" t="s">
        <v>135</v>
      </c>
      <c r="AB10" s="16">
        <v>4470000</v>
      </c>
      <c r="AC10" s="16">
        <v>4470999</v>
      </c>
      <c r="AD10" s="16" t="s">
        <v>269</v>
      </c>
      <c r="AE10" s="16" t="s">
        <v>268</v>
      </c>
      <c r="AF10" s="13" t="b">
        <f t="shared" si="2"/>
        <v>1</v>
      </c>
      <c r="AG10" s="16" t="s">
        <v>143</v>
      </c>
      <c r="AH10" s="16">
        <v>3380000</v>
      </c>
      <c r="AI10" s="16">
        <v>3399999</v>
      </c>
      <c r="AJ10" s="16" t="s">
        <v>269</v>
      </c>
      <c r="AK10" s="16" t="s">
        <v>268</v>
      </c>
      <c r="AL10" s="13" t="b">
        <f t="shared" si="3"/>
        <v>1</v>
      </c>
    </row>
    <row r="11" spans="1:38">
      <c r="A11" s="17" t="s">
        <v>145</v>
      </c>
      <c r="B11" s="16">
        <v>1</v>
      </c>
      <c r="C11" s="16">
        <v>1</v>
      </c>
      <c r="D11" s="16" t="s">
        <v>196</v>
      </c>
      <c r="F11" s="15" t="s">
        <v>177</v>
      </c>
      <c r="G11" s="16" t="s">
        <v>189</v>
      </c>
      <c r="I11" s="16" t="s">
        <v>142</v>
      </c>
      <c r="J11" s="16">
        <v>3500000</v>
      </c>
      <c r="K11" s="16">
        <v>3599999</v>
      </c>
      <c r="L11" s="16" t="s">
        <v>249</v>
      </c>
      <c r="M11" s="16" t="s">
        <v>289</v>
      </c>
      <c r="N11" s="13" t="b">
        <f t="shared" si="0"/>
        <v>1</v>
      </c>
      <c r="O11" s="16" t="s">
        <v>156</v>
      </c>
      <c r="P11" s="16">
        <v>5014000</v>
      </c>
      <c r="Q11" s="16">
        <v>5014499</v>
      </c>
      <c r="R11" s="16" t="s">
        <v>240</v>
      </c>
      <c r="S11" s="16" t="s">
        <v>241</v>
      </c>
      <c r="T11" s="13" t="b">
        <f t="shared" si="4"/>
        <v>1</v>
      </c>
      <c r="U11" s="16" t="s">
        <v>147</v>
      </c>
      <c r="V11" s="16">
        <v>3400000</v>
      </c>
      <c r="W11" s="16">
        <v>3479999</v>
      </c>
      <c r="X11" s="16" t="s">
        <v>232</v>
      </c>
      <c r="Y11" s="16" t="s">
        <v>297</v>
      </c>
      <c r="Z11" s="13" t="b">
        <f t="shared" si="1"/>
        <v>1</v>
      </c>
      <c r="AA11" s="16" t="s">
        <v>135</v>
      </c>
      <c r="AB11" s="16">
        <v>4471000</v>
      </c>
      <c r="AC11" s="16">
        <v>4471199</v>
      </c>
      <c r="AD11" s="16" t="s">
        <v>264</v>
      </c>
      <c r="AE11" s="16" t="s">
        <v>265</v>
      </c>
      <c r="AF11" s="13" t="b">
        <f t="shared" si="2"/>
        <v>1</v>
      </c>
      <c r="AG11" s="16" t="s">
        <v>143</v>
      </c>
      <c r="AH11" s="16">
        <v>3400000</v>
      </c>
      <c r="AI11" s="16">
        <v>3479999</v>
      </c>
      <c r="AJ11" s="16" t="s">
        <v>256</v>
      </c>
      <c r="AK11" s="16" t="s">
        <v>311</v>
      </c>
      <c r="AL11" s="13" t="b">
        <f t="shared" si="3"/>
        <v>1</v>
      </c>
    </row>
    <row r="12" spans="1:38">
      <c r="A12" s="17" t="s">
        <v>146</v>
      </c>
      <c r="B12" s="16">
        <v>1</v>
      </c>
      <c r="C12" s="16">
        <v>1</v>
      </c>
      <c r="D12" s="16"/>
      <c r="F12" s="15" t="s">
        <v>178</v>
      </c>
      <c r="G12" s="16" t="s">
        <v>190</v>
      </c>
      <c r="I12" s="16" t="s">
        <v>142</v>
      </c>
      <c r="J12" s="16">
        <v>3600000</v>
      </c>
      <c r="K12" s="16">
        <v>3749999</v>
      </c>
      <c r="L12" s="16" t="s">
        <v>242</v>
      </c>
      <c r="M12" s="16" t="s">
        <v>290</v>
      </c>
      <c r="N12" s="13" t="b">
        <f t="shared" si="0"/>
        <v>1</v>
      </c>
      <c r="O12" s="16" t="s">
        <v>156</v>
      </c>
      <c r="P12" s="16">
        <v>5014500</v>
      </c>
      <c r="Q12" s="16">
        <v>5014999</v>
      </c>
      <c r="R12" s="16" t="s">
        <v>240</v>
      </c>
      <c r="S12" s="16" t="s">
        <v>241</v>
      </c>
      <c r="T12" s="13" t="b">
        <f t="shared" si="4"/>
        <v>1</v>
      </c>
      <c r="U12" s="16" t="s">
        <v>147</v>
      </c>
      <c r="V12" s="16">
        <v>3480000</v>
      </c>
      <c r="W12" s="16">
        <v>3499999</v>
      </c>
      <c r="X12" s="16" t="s">
        <v>269</v>
      </c>
      <c r="Y12" s="16" t="s">
        <v>268</v>
      </c>
      <c r="Z12" s="13" t="b">
        <f t="shared" si="1"/>
        <v>1</v>
      </c>
      <c r="AA12" s="16" t="s">
        <v>135</v>
      </c>
      <c r="AB12" s="16">
        <v>4471200</v>
      </c>
      <c r="AC12" s="16">
        <v>4479999</v>
      </c>
      <c r="AD12" s="16" t="s">
        <v>263</v>
      </c>
      <c r="AE12" s="16" t="s">
        <v>305</v>
      </c>
      <c r="AF12" s="13" t="b">
        <f t="shared" si="2"/>
        <v>1</v>
      </c>
      <c r="AG12" s="16" t="s">
        <v>143</v>
      </c>
      <c r="AH12" s="16">
        <v>3480000</v>
      </c>
      <c r="AI12" s="16">
        <v>3499999</v>
      </c>
      <c r="AJ12" s="16" t="s">
        <v>269</v>
      </c>
      <c r="AK12" s="16" t="s">
        <v>268</v>
      </c>
      <c r="AL12" s="13" t="b">
        <f t="shared" si="3"/>
        <v>1</v>
      </c>
    </row>
    <row r="13" spans="1:38">
      <c r="A13" s="17" t="s">
        <v>147</v>
      </c>
      <c r="B13" s="16">
        <v>1</v>
      </c>
      <c r="C13" s="16">
        <v>1</v>
      </c>
      <c r="D13" s="16" t="s">
        <v>168</v>
      </c>
      <c r="F13" s="15" t="s">
        <v>179</v>
      </c>
      <c r="G13" s="16" t="s">
        <v>191</v>
      </c>
      <c r="I13" s="16" t="s">
        <v>142</v>
      </c>
      <c r="J13" s="16">
        <v>3750000</v>
      </c>
      <c r="K13" s="16">
        <v>3889999</v>
      </c>
      <c r="L13" s="16" t="s">
        <v>269</v>
      </c>
      <c r="M13" s="16" t="s">
        <v>268</v>
      </c>
      <c r="N13" s="13" t="b">
        <f t="shared" si="0"/>
        <v>1</v>
      </c>
      <c r="O13" s="16" t="s">
        <v>156</v>
      </c>
      <c r="P13" s="16">
        <v>5015000</v>
      </c>
      <c r="Q13" s="16">
        <v>5019999</v>
      </c>
      <c r="R13" s="16" t="s">
        <v>240</v>
      </c>
      <c r="S13" s="16" t="s">
        <v>241</v>
      </c>
      <c r="T13" s="13" t="b">
        <f t="shared" si="4"/>
        <v>1</v>
      </c>
      <c r="U13" s="16" t="s">
        <v>147</v>
      </c>
      <c r="V13" s="16">
        <v>3500000</v>
      </c>
      <c r="W13" s="16">
        <v>3599999</v>
      </c>
      <c r="X13" s="16" t="s">
        <v>237</v>
      </c>
      <c r="Y13" s="16" t="s">
        <v>298</v>
      </c>
      <c r="Z13" s="13" t="b">
        <f t="shared" si="1"/>
        <v>1</v>
      </c>
      <c r="AA13" s="16" t="s">
        <v>135</v>
      </c>
      <c r="AB13" s="16">
        <v>4480000</v>
      </c>
      <c r="AC13" s="16">
        <v>4499999</v>
      </c>
      <c r="AD13" s="16" t="s">
        <v>262</v>
      </c>
      <c r="AE13" s="16" t="s">
        <v>304</v>
      </c>
      <c r="AF13" s="13" t="b">
        <f t="shared" si="2"/>
        <v>1</v>
      </c>
      <c r="AG13" s="16" t="s">
        <v>143</v>
      </c>
      <c r="AH13" s="16">
        <v>3500000</v>
      </c>
      <c r="AI13" s="16">
        <v>3599999</v>
      </c>
      <c r="AJ13" s="16" t="s">
        <v>258</v>
      </c>
      <c r="AK13" s="16" t="s">
        <v>312</v>
      </c>
      <c r="AL13" s="13" t="b">
        <f t="shared" si="3"/>
        <v>1</v>
      </c>
    </row>
    <row r="14" spans="1:38">
      <c r="A14" s="17" t="s">
        <v>148</v>
      </c>
      <c r="B14" s="16">
        <v>1</v>
      </c>
      <c r="C14" s="16">
        <v>1</v>
      </c>
      <c r="D14" s="16"/>
      <c r="I14" s="16" t="s">
        <v>142</v>
      </c>
      <c r="J14" s="16">
        <v>3890000</v>
      </c>
      <c r="K14" s="16">
        <v>3989999</v>
      </c>
      <c r="L14" s="16" t="s">
        <v>243</v>
      </c>
      <c r="M14" s="16" t="s">
        <v>291</v>
      </c>
      <c r="N14" s="13" t="b">
        <f t="shared" si="0"/>
        <v>1</v>
      </c>
      <c r="O14" s="16" t="s">
        <v>156</v>
      </c>
      <c r="P14" s="16">
        <v>5020000</v>
      </c>
      <c r="Q14" s="16">
        <v>5029999</v>
      </c>
      <c r="R14" s="16" t="s">
        <v>234</v>
      </c>
      <c r="S14" s="16" t="s">
        <v>275</v>
      </c>
      <c r="T14" s="13" t="b">
        <f t="shared" si="4"/>
        <v>1</v>
      </c>
      <c r="U14" s="16" t="s">
        <v>147</v>
      </c>
      <c r="V14" s="16">
        <v>3600000</v>
      </c>
      <c r="W14" s="16">
        <v>3749999</v>
      </c>
      <c r="X14" s="16" t="s">
        <v>223</v>
      </c>
      <c r="Y14" s="16" t="s">
        <v>299</v>
      </c>
      <c r="Z14" s="13" t="b">
        <f t="shared" si="1"/>
        <v>1</v>
      </c>
      <c r="AA14" s="16" t="s">
        <v>135</v>
      </c>
      <c r="AB14" s="16">
        <v>4500000</v>
      </c>
      <c r="AC14" s="16">
        <v>4569999</v>
      </c>
      <c r="AD14" s="16" t="s">
        <v>261</v>
      </c>
      <c r="AE14" s="16" t="s">
        <v>306</v>
      </c>
      <c r="AF14" s="13" t="b">
        <f t="shared" si="2"/>
        <v>1</v>
      </c>
      <c r="AG14" s="16" t="s">
        <v>143</v>
      </c>
      <c r="AH14" s="16">
        <v>3600000</v>
      </c>
      <c r="AI14" s="16">
        <v>3749999</v>
      </c>
      <c r="AJ14" s="16" t="s">
        <v>250</v>
      </c>
      <c r="AK14" s="16" t="s">
        <v>313</v>
      </c>
      <c r="AL14" s="13" t="b">
        <f t="shared" si="3"/>
        <v>1</v>
      </c>
    </row>
    <row r="15" spans="1:38">
      <c r="A15" s="17" t="s">
        <v>149</v>
      </c>
      <c r="B15" s="16">
        <v>1</v>
      </c>
      <c r="C15" s="16">
        <v>1</v>
      </c>
      <c r="D15" s="16"/>
      <c r="I15" s="16" t="s">
        <v>142</v>
      </c>
      <c r="J15" s="16">
        <v>3990000</v>
      </c>
      <c r="K15" s="16">
        <v>3999999</v>
      </c>
      <c r="L15" s="16" t="s">
        <v>245</v>
      </c>
      <c r="M15" s="16" t="s">
        <v>292</v>
      </c>
      <c r="N15" s="13" t="b">
        <f t="shared" si="0"/>
        <v>1</v>
      </c>
      <c r="O15" s="16" t="s">
        <v>156</v>
      </c>
      <c r="P15" s="16">
        <v>5030000</v>
      </c>
      <c r="Q15" s="16">
        <v>5030999</v>
      </c>
      <c r="R15" s="16" t="s">
        <v>240</v>
      </c>
      <c r="S15" s="16" t="s">
        <v>241</v>
      </c>
      <c r="T15" s="13" t="b">
        <f t="shared" si="4"/>
        <v>1</v>
      </c>
      <c r="U15" s="16" t="s">
        <v>147</v>
      </c>
      <c r="V15" s="16">
        <v>3750000</v>
      </c>
      <c r="W15" s="16">
        <v>3889999</v>
      </c>
      <c r="X15" s="16" t="s">
        <v>269</v>
      </c>
      <c r="Y15" s="16" t="s">
        <v>268</v>
      </c>
      <c r="Z15" s="13" t="b">
        <f t="shared" si="1"/>
        <v>1</v>
      </c>
      <c r="AA15" s="16" t="s">
        <v>135</v>
      </c>
      <c r="AB15" s="16">
        <v>4570000</v>
      </c>
      <c r="AC15" s="16">
        <v>9999999</v>
      </c>
      <c r="AD15" s="16" t="s">
        <v>269</v>
      </c>
      <c r="AE15" s="16" t="s">
        <v>268</v>
      </c>
      <c r="AF15" s="13"/>
      <c r="AG15" s="16" t="s">
        <v>143</v>
      </c>
      <c r="AH15" s="16">
        <v>3750000</v>
      </c>
      <c r="AI15" s="16">
        <v>3889999</v>
      </c>
      <c r="AJ15" s="16" t="s">
        <v>269</v>
      </c>
      <c r="AK15" s="16" t="s">
        <v>268</v>
      </c>
      <c r="AL15" s="13" t="b">
        <f t="shared" si="3"/>
        <v>1</v>
      </c>
    </row>
    <row r="16" spans="1:38">
      <c r="A16" s="17" t="s">
        <v>150</v>
      </c>
      <c r="B16" s="16">
        <v>1</v>
      </c>
      <c r="C16" s="16">
        <v>1</v>
      </c>
      <c r="D16" s="16" t="s">
        <v>213</v>
      </c>
      <c r="I16" s="16" t="s">
        <v>142</v>
      </c>
      <c r="J16" s="16">
        <v>4000000</v>
      </c>
      <c r="K16" s="16">
        <v>9999999</v>
      </c>
      <c r="L16" s="16" t="s">
        <v>269</v>
      </c>
      <c r="M16" s="16" t="s">
        <v>268</v>
      </c>
      <c r="N16" s="13"/>
      <c r="O16" s="16" t="s">
        <v>156</v>
      </c>
      <c r="P16" s="16">
        <v>5031000</v>
      </c>
      <c r="Q16" s="16">
        <v>5039999</v>
      </c>
      <c r="R16" s="16" t="s">
        <v>240</v>
      </c>
      <c r="S16" s="16" t="s">
        <v>241</v>
      </c>
      <c r="T16" s="13" t="b">
        <f t="shared" si="4"/>
        <v>1</v>
      </c>
      <c r="U16" s="16" t="s">
        <v>147</v>
      </c>
      <c r="V16" s="16">
        <v>3890000</v>
      </c>
      <c r="W16" s="16">
        <v>3989999</v>
      </c>
      <c r="X16" s="16" t="s">
        <v>224</v>
      </c>
      <c r="Y16" s="16" t="s">
        <v>300</v>
      </c>
      <c r="Z16" s="13" t="b">
        <f t="shared" si="1"/>
        <v>1</v>
      </c>
      <c r="AA16" s="13"/>
      <c r="AB16" s="13"/>
      <c r="AC16" s="13"/>
      <c r="AD16" s="13"/>
      <c r="AE16" s="13"/>
      <c r="AF16" s="13"/>
      <c r="AG16" s="16" t="s">
        <v>143</v>
      </c>
      <c r="AH16" s="16">
        <v>3890000</v>
      </c>
      <c r="AI16" s="16">
        <v>3989999</v>
      </c>
      <c r="AJ16" s="16" t="s">
        <v>251</v>
      </c>
      <c r="AK16" s="16" t="s">
        <v>314</v>
      </c>
      <c r="AL16" s="13" t="b">
        <f t="shared" si="3"/>
        <v>1</v>
      </c>
    </row>
    <row r="17" spans="1:38">
      <c r="A17" s="17" t="s">
        <v>151</v>
      </c>
      <c r="B17" s="16">
        <v>1</v>
      </c>
      <c r="C17" s="16">
        <v>1</v>
      </c>
      <c r="D17" s="16" t="s">
        <v>209</v>
      </c>
      <c r="I17" s="13"/>
      <c r="J17" s="13"/>
      <c r="K17" s="13"/>
      <c r="L17" s="13"/>
      <c r="M17" s="13"/>
      <c r="N17" s="13"/>
      <c r="O17" s="16" t="s">
        <v>156</v>
      </c>
      <c r="P17" s="16">
        <v>5040000</v>
      </c>
      <c r="Q17" s="16">
        <v>5179999</v>
      </c>
      <c r="R17" s="16" t="s">
        <v>234</v>
      </c>
      <c r="S17" s="16" t="s">
        <v>275</v>
      </c>
      <c r="T17" s="13" t="b">
        <f t="shared" si="4"/>
        <v>1</v>
      </c>
      <c r="U17" s="16" t="s">
        <v>147</v>
      </c>
      <c r="V17" s="16">
        <v>3990000</v>
      </c>
      <c r="W17" s="16">
        <v>3999999</v>
      </c>
      <c r="X17" s="16" t="s">
        <v>228</v>
      </c>
      <c r="Y17" s="16" t="s">
        <v>301</v>
      </c>
      <c r="Z17" s="13" t="b">
        <f t="shared" si="1"/>
        <v>1</v>
      </c>
      <c r="AA17" s="13"/>
      <c r="AB17" s="13"/>
      <c r="AC17" s="13"/>
      <c r="AD17" s="13"/>
      <c r="AE17" s="13"/>
      <c r="AF17" s="13"/>
      <c r="AG17" s="16" t="s">
        <v>143</v>
      </c>
      <c r="AH17" s="16">
        <v>3990000</v>
      </c>
      <c r="AI17" s="16">
        <v>3999999</v>
      </c>
      <c r="AJ17" s="16" t="s">
        <v>254</v>
      </c>
      <c r="AK17" s="16" t="s">
        <v>315</v>
      </c>
      <c r="AL17" s="13" t="b">
        <f t="shared" si="3"/>
        <v>1</v>
      </c>
    </row>
    <row r="18" spans="1:38">
      <c r="A18" s="17" t="s">
        <v>152</v>
      </c>
      <c r="B18" s="16">
        <v>1</v>
      </c>
      <c r="C18" s="16">
        <v>1</v>
      </c>
      <c r="D18" s="16" t="s">
        <v>208</v>
      </c>
      <c r="I18" s="13"/>
      <c r="J18" s="13"/>
      <c r="K18" s="13"/>
      <c r="L18" s="13"/>
      <c r="M18" s="13"/>
      <c r="N18" s="13"/>
      <c r="O18" s="16" t="s">
        <v>156</v>
      </c>
      <c r="P18" s="16">
        <v>5180000</v>
      </c>
      <c r="Q18" s="16">
        <v>5349999</v>
      </c>
      <c r="R18" s="16" t="s">
        <v>230</v>
      </c>
      <c r="S18" s="16" t="s">
        <v>276</v>
      </c>
      <c r="T18" s="13" t="b">
        <f t="shared" si="4"/>
        <v>1</v>
      </c>
      <c r="U18" s="16" t="s">
        <v>147</v>
      </c>
      <c r="V18" s="16">
        <v>4000000</v>
      </c>
      <c r="W18" s="16">
        <v>9999999</v>
      </c>
      <c r="X18" s="16" t="s">
        <v>269</v>
      </c>
      <c r="Y18" s="16" t="s">
        <v>268</v>
      </c>
      <c r="Z18" s="13"/>
      <c r="AA18" s="13"/>
      <c r="AB18" s="13"/>
      <c r="AC18" s="13"/>
      <c r="AD18" s="13"/>
      <c r="AE18" s="13"/>
      <c r="AF18" s="13"/>
      <c r="AG18" s="16" t="s">
        <v>143</v>
      </c>
      <c r="AH18" s="16">
        <v>4000000</v>
      </c>
      <c r="AI18" s="16">
        <v>9999999</v>
      </c>
      <c r="AJ18" s="16" t="s">
        <v>269</v>
      </c>
      <c r="AK18" s="16" t="s">
        <v>268</v>
      </c>
      <c r="AL18" s="13"/>
    </row>
    <row r="19" spans="1:38">
      <c r="A19" s="17" t="s">
        <v>153</v>
      </c>
      <c r="B19" s="16">
        <v>1</v>
      </c>
      <c r="C19" s="16">
        <v>1</v>
      </c>
      <c r="D19" s="16" t="s">
        <v>167</v>
      </c>
      <c r="I19" s="13"/>
      <c r="J19" s="13"/>
      <c r="K19" s="13"/>
      <c r="L19" s="13"/>
      <c r="M19" s="13"/>
      <c r="N19" s="13"/>
      <c r="O19" s="16" t="s">
        <v>156</v>
      </c>
      <c r="P19" s="16">
        <v>5350000</v>
      </c>
      <c r="Q19" s="16">
        <v>5459999</v>
      </c>
      <c r="R19" s="16" t="s">
        <v>226</v>
      </c>
      <c r="S19" s="16" t="s">
        <v>277</v>
      </c>
      <c r="T19" s="13" t="b">
        <f t="shared" si="4"/>
        <v>1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>
      <c r="A20" s="17" t="s">
        <v>154</v>
      </c>
      <c r="B20" s="16">
        <v>1</v>
      </c>
      <c r="C20" s="16">
        <v>1</v>
      </c>
      <c r="D20" s="16" t="s">
        <v>210</v>
      </c>
      <c r="I20" s="13"/>
      <c r="J20" s="13"/>
      <c r="K20" s="13"/>
      <c r="L20" s="13"/>
      <c r="M20" s="13"/>
      <c r="N20" s="13"/>
      <c r="O20" s="16" t="s">
        <v>156</v>
      </c>
      <c r="P20" s="16">
        <v>5460000</v>
      </c>
      <c r="Q20" s="16">
        <v>5469999</v>
      </c>
      <c r="R20" s="16" t="s">
        <v>231</v>
      </c>
      <c r="S20" s="16" t="s">
        <v>278</v>
      </c>
      <c r="T20" s="13" t="b">
        <f t="shared" si="4"/>
        <v>1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>
      <c r="A21" s="17" t="s">
        <v>155</v>
      </c>
      <c r="B21" s="16">
        <v>1</v>
      </c>
      <c r="C21" s="16">
        <v>1</v>
      </c>
      <c r="D21" s="16"/>
      <c r="I21" s="13"/>
      <c r="J21" s="13"/>
      <c r="K21" s="13"/>
      <c r="L21" s="13"/>
      <c r="M21" s="13"/>
      <c r="N21" s="13"/>
      <c r="O21" s="16" t="s">
        <v>156</v>
      </c>
      <c r="P21" s="16">
        <v>5470000</v>
      </c>
      <c r="Q21" s="16">
        <v>5479999</v>
      </c>
      <c r="R21" s="16" t="s">
        <v>240</v>
      </c>
      <c r="S21" s="16" t="s">
        <v>241</v>
      </c>
      <c r="T21" s="13" t="b">
        <f t="shared" si="4"/>
        <v>1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>
      <c r="A22" s="17" t="s">
        <v>156</v>
      </c>
      <c r="B22" s="16">
        <v>1</v>
      </c>
      <c r="C22" s="16">
        <v>1</v>
      </c>
      <c r="D22" s="16" t="s">
        <v>218</v>
      </c>
      <c r="I22" s="13"/>
      <c r="J22" s="13"/>
      <c r="K22" s="13"/>
      <c r="L22" s="13"/>
      <c r="M22" s="13"/>
      <c r="N22" s="13"/>
      <c r="O22" s="16" t="s">
        <v>156</v>
      </c>
      <c r="P22" s="16">
        <v>5480000</v>
      </c>
      <c r="Q22" s="16">
        <v>5549999</v>
      </c>
      <c r="R22" s="16" t="s">
        <v>231</v>
      </c>
      <c r="S22" s="16" t="s">
        <v>278</v>
      </c>
      <c r="T22" s="13" t="b">
        <f t="shared" si="4"/>
        <v>1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>
      <c r="A23" s="17" t="s">
        <v>157</v>
      </c>
      <c r="B23" s="16">
        <v>1</v>
      </c>
      <c r="C23" s="16">
        <v>1</v>
      </c>
      <c r="D23" s="16"/>
      <c r="I23" s="13"/>
      <c r="J23" s="13"/>
      <c r="K23" s="13"/>
      <c r="L23" s="13"/>
      <c r="M23" s="13"/>
      <c r="N23" s="13"/>
      <c r="O23" s="16" t="s">
        <v>156</v>
      </c>
      <c r="P23" s="16">
        <v>5550000</v>
      </c>
      <c r="Q23" s="16">
        <v>5551999</v>
      </c>
      <c r="R23" s="16" t="s">
        <v>233</v>
      </c>
      <c r="S23" s="16" t="s">
        <v>279</v>
      </c>
      <c r="T23" s="13" t="b">
        <f t="shared" si="4"/>
        <v>1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>
      <c r="A24" s="17" t="s">
        <v>158</v>
      </c>
      <c r="B24" s="16">
        <v>1</v>
      </c>
      <c r="C24" s="16">
        <v>1</v>
      </c>
      <c r="D24" s="16" t="s">
        <v>211</v>
      </c>
      <c r="I24" s="13"/>
      <c r="J24" s="13"/>
      <c r="K24" s="13"/>
      <c r="L24" s="13"/>
      <c r="M24" s="13"/>
      <c r="N24" s="13"/>
      <c r="O24" s="16" t="s">
        <v>156</v>
      </c>
      <c r="P24" s="16">
        <v>5552000</v>
      </c>
      <c r="Q24" s="16">
        <v>5559999</v>
      </c>
      <c r="R24" s="16" t="s">
        <v>240</v>
      </c>
      <c r="S24" s="16" t="s">
        <v>241</v>
      </c>
      <c r="T24" s="13" t="b">
        <f t="shared" si="4"/>
        <v>1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>
      <c r="A25" s="17" t="s">
        <v>159</v>
      </c>
      <c r="B25" s="16">
        <v>1</v>
      </c>
      <c r="C25" s="16">
        <v>1</v>
      </c>
      <c r="D25" s="16" t="s">
        <v>212</v>
      </c>
      <c r="I25" s="13"/>
      <c r="J25" s="13"/>
      <c r="K25" s="13"/>
      <c r="L25" s="13"/>
      <c r="M25" s="13"/>
      <c r="N25" s="13"/>
      <c r="O25" s="16" t="s">
        <v>156</v>
      </c>
      <c r="P25" s="16">
        <v>5560000</v>
      </c>
      <c r="Q25" s="16">
        <v>5599999</v>
      </c>
      <c r="R25" s="16" t="s">
        <v>233</v>
      </c>
      <c r="S25" s="16" t="s">
        <v>279</v>
      </c>
      <c r="T25" s="13" t="b">
        <f t="shared" si="4"/>
        <v>1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>
      <c r="A26" s="17" t="s">
        <v>135</v>
      </c>
      <c r="B26" s="16">
        <v>1</v>
      </c>
      <c r="C26" s="16">
        <v>1</v>
      </c>
      <c r="D26" s="16" t="s">
        <v>206</v>
      </c>
      <c r="I26" s="13"/>
      <c r="J26" s="13"/>
      <c r="K26" s="13"/>
      <c r="L26" s="13"/>
      <c r="M26" s="13"/>
      <c r="N26" s="13"/>
      <c r="O26" s="16" t="s">
        <v>156</v>
      </c>
      <c r="P26" s="16">
        <v>5600000</v>
      </c>
      <c r="Q26" s="16">
        <v>5649999</v>
      </c>
      <c r="R26" s="16" t="s">
        <v>236</v>
      </c>
      <c r="S26" s="16" t="s">
        <v>280</v>
      </c>
      <c r="T26" s="13" t="b">
        <f t="shared" si="4"/>
        <v>1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>
      <c r="A27" s="17" t="s">
        <v>160</v>
      </c>
      <c r="B27" s="16">
        <v>1</v>
      </c>
      <c r="C27" s="16">
        <v>1</v>
      </c>
      <c r="D27" s="16" t="s">
        <v>207</v>
      </c>
      <c r="I27" s="13"/>
      <c r="J27" s="13"/>
      <c r="K27" s="13"/>
      <c r="L27" s="13"/>
      <c r="M27" s="13"/>
      <c r="N27" s="13"/>
      <c r="O27" s="16" t="s">
        <v>156</v>
      </c>
      <c r="P27" s="16">
        <v>5650000</v>
      </c>
      <c r="Q27" s="16">
        <v>5659999</v>
      </c>
      <c r="R27" s="16" t="s">
        <v>240</v>
      </c>
      <c r="S27" s="16" t="s">
        <v>241</v>
      </c>
      <c r="T27" s="13" t="b">
        <f t="shared" si="4"/>
        <v>1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>
      <c r="A28" s="17" t="s">
        <v>161</v>
      </c>
      <c r="B28" s="16">
        <v>1</v>
      </c>
      <c r="C28" s="16">
        <v>1</v>
      </c>
      <c r="D28" s="16" t="s">
        <v>214</v>
      </c>
      <c r="I28" s="13"/>
      <c r="J28" s="13"/>
      <c r="K28" s="13"/>
      <c r="L28" s="13"/>
      <c r="M28" s="13"/>
      <c r="N28" s="13"/>
      <c r="O28" s="16" t="s">
        <v>156</v>
      </c>
      <c r="P28" s="16">
        <v>5660000</v>
      </c>
      <c r="Q28" s="16">
        <v>5799999</v>
      </c>
      <c r="R28" s="16" t="s">
        <v>236</v>
      </c>
      <c r="S28" s="16" t="s">
        <v>280</v>
      </c>
      <c r="T28" s="13" t="b">
        <f t="shared" si="4"/>
        <v>1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>
      <c r="I29" s="13"/>
      <c r="J29" s="13"/>
      <c r="K29" s="13"/>
      <c r="L29" s="13"/>
      <c r="M29" s="13"/>
      <c r="N29" s="13"/>
      <c r="O29" s="16" t="s">
        <v>156</v>
      </c>
      <c r="P29" s="16">
        <v>5800000</v>
      </c>
      <c r="Q29" s="16">
        <v>5989999</v>
      </c>
      <c r="R29" s="16" t="s">
        <v>222</v>
      </c>
      <c r="S29" s="16" t="s">
        <v>281</v>
      </c>
      <c r="T29" s="13" t="b">
        <f t="shared" si="4"/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>
      <c r="I30" s="13"/>
      <c r="J30" s="13"/>
      <c r="K30" s="13"/>
      <c r="L30" s="13"/>
      <c r="M30" s="13"/>
      <c r="N30" s="13"/>
      <c r="O30" s="16" t="s">
        <v>156</v>
      </c>
      <c r="P30" s="16">
        <v>5990000</v>
      </c>
      <c r="Q30" s="16">
        <v>8999999</v>
      </c>
      <c r="R30" s="16" t="s">
        <v>269</v>
      </c>
      <c r="S30" s="16" t="s">
        <v>268</v>
      </c>
      <c r="T30" s="13" t="b">
        <f t="shared" si="4"/>
        <v>1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>
      <c r="I31" s="13"/>
      <c r="J31" s="13"/>
      <c r="K31" s="13"/>
      <c r="L31" s="13"/>
      <c r="M31" s="13"/>
      <c r="N31" s="13"/>
      <c r="O31" s="16" t="s">
        <v>156</v>
      </c>
      <c r="P31" s="16">
        <v>9000000</v>
      </c>
      <c r="Q31" s="16">
        <v>9069999</v>
      </c>
      <c r="R31" s="16" t="s">
        <v>220</v>
      </c>
      <c r="S31" s="16" t="s">
        <v>282</v>
      </c>
      <c r="T31" s="13" t="b">
        <f t="shared" si="4"/>
        <v>1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>
      <c r="I32" s="13"/>
      <c r="J32" s="13"/>
      <c r="K32" s="13"/>
      <c r="L32" s="13"/>
      <c r="M32" s="13"/>
      <c r="N32" s="13"/>
      <c r="O32" s="16" t="s">
        <v>156</v>
      </c>
      <c r="P32" s="16">
        <v>9070000</v>
      </c>
      <c r="Q32" s="16">
        <v>9109999</v>
      </c>
      <c r="R32" s="16" t="s">
        <v>221</v>
      </c>
      <c r="S32" s="16" t="s">
        <v>283</v>
      </c>
      <c r="T32" s="13" t="b">
        <f t="shared" si="4"/>
        <v>1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9:38">
      <c r="I33" s="13"/>
      <c r="J33" s="13"/>
      <c r="K33" s="13"/>
      <c r="L33" s="13"/>
      <c r="M33" s="13"/>
      <c r="N33" s="13"/>
      <c r="O33" s="16" t="s">
        <v>156</v>
      </c>
      <c r="P33" s="16">
        <v>9110000</v>
      </c>
      <c r="Q33" s="16">
        <v>9169999</v>
      </c>
      <c r="R33" s="16" t="s">
        <v>238</v>
      </c>
      <c r="S33" s="16" t="s">
        <v>239</v>
      </c>
      <c r="T33" s="13" t="b">
        <f t="shared" si="4"/>
        <v>1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9:38">
      <c r="I34" s="13"/>
      <c r="J34" s="13"/>
      <c r="K34" s="13"/>
      <c r="L34" s="13"/>
      <c r="M34" s="13"/>
      <c r="N34" s="13"/>
      <c r="O34" s="16" t="s">
        <v>156</v>
      </c>
      <c r="P34" s="16">
        <v>9170000</v>
      </c>
      <c r="Q34" s="16">
        <v>9199999</v>
      </c>
      <c r="R34" s="16" t="s">
        <v>269</v>
      </c>
      <c r="S34" s="16" t="s">
        <v>268</v>
      </c>
      <c r="T34" s="13" t="b">
        <f t="shared" si="4"/>
        <v>1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9:38">
      <c r="I35" s="13"/>
      <c r="J35" s="13"/>
      <c r="K35" s="13"/>
      <c r="L35" s="13"/>
      <c r="M35" s="13"/>
      <c r="N35" s="13"/>
      <c r="O35" s="16" t="s">
        <v>156</v>
      </c>
      <c r="P35" s="16">
        <v>9200000</v>
      </c>
      <c r="Q35" s="16">
        <v>9359999</v>
      </c>
      <c r="R35" s="16" t="s">
        <v>219</v>
      </c>
      <c r="S35" s="16" t="s">
        <v>284</v>
      </c>
      <c r="T35" s="13" t="b">
        <f t="shared" si="4"/>
        <v>1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9:38">
      <c r="I36" s="13"/>
      <c r="J36" s="13"/>
      <c r="K36" s="13"/>
      <c r="L36" s="13"/>
      <c r="M36" s="13"/>
      <c r="N36" s="13"/>
      <c r="O36" s="16" t="s">
        <v>156</v>
      </c>
      <c r="P36" s="16">
        <v>9360000</v>
      </c>
      <c r="Q36" s="16">
        <v>9999999</v>
      </c>
      <c r="R36" s="16" t="s">
        <v>269</v>
      </c>
      <c r="S36" s="16" t="s">
        <v>268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9:38">
      <c r="I37" s="13"/>
      <c r="J37" s="13"/>
      <c r="K37" s="13"/>
      <c r="L37" s="13"/>
      <c r="M37" s="13"/>
      <c r="N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9:38">
      <c r="I38" s="13"/>
      <c r="J38" s="13"/>
      <c r="K38" s="13"/>
      <c r="L38" s="13"/>
      <c r="M38" s="13"/>
      <c r="N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9:38">
      <c r="I39" s="13"/>
      <c r="J39" s="13"/>
      <c r="K39" s="13"/>
      <c r="L39" s="13"/>
      <c r="M39" s="13"/>
      <c r="N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9:38">
      <c r="I40" s="13"/>
      <c r="J40" s="13"/>
      <c r="K40" s="13"/>
      <c r="L40" s="13"/>
      <c r="M40" s="13"/>
      <c r="N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9:38">
      <c r="I41" s="13"/>
      <c r="J41" s="13"/>
      <c r="K41" s="13"/>
      <c r="L41" s="13"/>
      <c r="M41" s="13"/>
      <c r="N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9:38">
      <c r="I42" s="13"/>
      <c r="J42" s="13"/>
      <c r="K42" s="13"/>
      <c r="L42" s="13"/>
      <c r="M42" s="13"/>
      <c r="N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9:38">
      <c r="I43" s="13"/>
      <c r="J43" s="13"/>
      <c r="K43" s="13"/>
      <c r="L43" s="13"/>
      <c r="M43" s="13"/>
      <c r="N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9:38">
      <c r="I44" s="13"/>
      <c r="J44" s="13"/>
      <c r="K44" s="13"/>
      <c r="L44" s="13"/>
      <c r="M44" s="13"/>
      <c r="N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9:38">
      <c r="I45" s="13"/>
      <c r="J45" s="13"/>
      <c r="K45" s="13"/>
      <c r="L45" s="13"/>
      <c r="M45" s="13"/>
      <c r="N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9:38">
      <c r="I46" s="13"/>
      <c r="J46" s="13"/>
      <c r="K46" s="13"/>
      <c r="L46" s="13"/>
      <c r="M46" s="13"/>
      <c r="N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9:38">
      <c r="I47" s="13"/>
      <c r="J47" s="13"/>
      <c r="K47" s="13"/>
      <c r="L47" s="13"/>
      <c r="M47" s="13"/>
      <c r="N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9:38">
      <c r="I48" s="13"/>
      <c r="J48" s="13"/>
      <c r="K48" s="13"/>
      <c r="L48" s="13"/>
      <c r="M48" s="13"/>
      <c r="N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9:38">
      <c r="I49" s="13"/>
      <c r="J49" s="13"/>
      <c r="K49" s="13"/>
      <c r="L49" s="13"/>
      <c r="M49" s="13"/>
      <c r="N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9:38">
      <c r="I50" s="13"/>
      <c r="J50" s="13"/>
      <c r="K50" s="13"/>
      <c r="L50" s="13"/>
      <c r="M50" s="13"/>
      <c r="N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9:38">
      <c r="I51" s="13"/>
      <c r="J51" s="13"/>
      <c r="K51" s="13"/>
      <c r="L51" s="13"/>
      <c r="M51" s="13"/>
      <c r="N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9:38">
      <c r="I52" s="13"/>
      <c r="J52" s="13"/>
      <c r="K52" s="13"/>
      <c r="L52" s="13"/>
      <c r="M52" s="13"/>
      <c r="N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9:38">
      <c r="I53" s="13"/>
      <c r="J53" s="13"/>
      <c r="K53" s="13"/>
      <c r="L53" s="13"/>
      <c r="M53" s="13"/>
      <c r="N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9:38">
      <c r="I54" s="13"/>
      <c r="J54" s="13"/>
      <c r="K54" s="13"/>
      <c r="L54" s="13"/>
      <c r="M54" s="13"/>
      <c r="N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9:38">
      <c r="I55" s="13"/>
      <c r="J55" s="13"/>
      <c r="K55" s="13"/>
      <c r="L55" s="13"/>
      <c r="M55" s="13"/>
      <c r="N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9:38">
      <c r="I56" s="13"/>
      <c r="J56" s="13"/>
      <c r="K56" s="13"/>
      <c r="L56" s="13"/>
      <c r="M56" s="13"/>
      <c r="N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9:38">
      <c r="I57" s="13"/>
      <c r="J57" s="13"/>
      <c r="K57" s="13"/>
      <c r="L57" s="13"/>
      <c r="M57" s="13"/>
      <c r="N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9:38">
      <c r="I58" s="13"/>
      <c r="J58" s="13"/>
      <c r="K58" s="13"/>
      <c r="L58" s="13"/>
      <c r="M58" s="13"/>
      <c r="N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9:38">
      <c r="I59" s="13"/>
      <c r="J59" s="13"/>
      <c r="K59" s="13"/>
      <c r="L59" s="13"/>
      <c r="M59" s="13"/>
      <c r="N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9:38">
      <c r="I60" s="13"/>
      <c r="J60" s="13"/>
      <c r="K60" s="13"/>
      <c r="L60" s="13"/>
      <c r="M60" s="13"/>
      <c r="N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9:38">
      <c r="I61" s="13"/>
      <c r="J61" s="13"/>
      <c r="K61" s="13"/>
      <c r="L61" s="13"/>
      <c r="M61" s="13"/>
      <c r="N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9:38">
      <c r="I62" s="13"/>
      <c r="J62" s="13"/>
      <c r="K62" s="13"/>
      <c r="L62" s="13"/>
      <c r="M62" s="13"/>
      <c r="N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9:38">
      <c r="I63" s="13"/>
      <c r="J63" s="13"/>
      <c r="K63" s="13"/>
      <c r="L63" s="13"/>
      <c r="M63" s="13"/>
      <c r="N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9:38">
      <c r="I64" s="13"/>
      <c r="J64" s="13"/>
      <c r="K64" s="13"/>
      <c r="L64" s="13"/>
      <c r="M64" s="13"/>
      <c r="N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9:38">
      <c r="I65" s="13"/>
      <c r="J65" s="13"/>
      <c r="K65" s="13"/>
      <c r="L65" s="13"/>
      <c r="M65" s="13"/>
      <c r="N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9:38">
      <c r="I66" s="13"/>
      <c r="J66" s="13"/>
      <c r="K66" s="13"/>
      <c r="L66" s="13"/>
      <c r="M66" s="13"/>
      <c r="N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9:38">
      <c r="I67" s="13"/>
      <c r="J67" s="13"/>
      <c r="K67" s="13"/>
      <c r="L67" s="13"/>
      <c r="M67" s="13"/>
      <c r="N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9:38">
      <c r="I68" s="13"/>
      <c r="J68" s="13"/>
      <c r="K68" s="13"/>
      <c r="L68" s="13"/>
      <c r="M68" s="13"/>
      <c r="N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9:38">
      <c r="I69" s="13"/>
      <c r="J69" s="13"/>
      <c r="K69" s="13"/>
      <c r="L69" s="13"/>
      <c r="M69" s="13"/>
      <c r="N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9:38">
      <c r="I70" s="13"/>
      <c r="J70" s="13"/>
      <c r="K70" s="13"/>
      <c r="L70" s="13"/>
      <c r="M70" s="13"/>
      <c r="N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9:38">
      <c r="I71" s="13"/>
      <c r="J71" s="13"/>
      <c r="K71" s="13"/>
      <c r="L71" s="13"/>
      <c r="M71" s="13"/>
      <c r="N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9:38">
      <c r="I72" s="13"/>
      <c r="J72" s="13"/>
      <c r="K72" s="13"/>
      <c r="L72" s="13"/>
      <c r="M72" s="13"/>
      <c r="N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9:38">
      <c r="I73" s="13"/>
      <c r="J73" s="13"/>
      <c r="K73" s="13"/>
      <c r="L73" s="13"/>
      <c r="M73" s="13"/>
      <c r="N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9:38">
      <c r="I74" s="13"/>
      <c r="J74" s="13"/>
      <c r="K74" s="13"/>
      <c r="L74" s="13"/>
      <c r="M74" s="13"/>
      <c r="N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9:38">
      <c r="I75" s="13"/>
      <c r="J75" s="13"/>
      <c r="K75" s="13"/>
      <c r="L75" s="13"/>
      <c r="M75" s="13"/>
      <c r="N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9:38">
      <c r="I76" s="13"/>
      <c r="J76" s="13"/>
      <c r="K76" s="13"/>
      <c r="L76" s="13"/>
      <c r="M76" s="13"/>
      <c r="N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9:38">
      <c r="I77" s="13"/>
      <c r="J77" s="13"/>
      <c r="K77" s="13"/>
      <c r="L77" s="13"/>
      <c r="M77" s="13"/>
      <c r="N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9:38">
      <c r="I78" s="13"/>
      <c r="J78" s="13"/>
      <c r="K78" s="13"/>
      <c r="L78" s="13"/>
      <c r="M78" s="13"/>
      <c r="N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9:38">
      <c r="I79" s="13"/>
      <c r="J79" s="13"/>
      <c r="K79" s="13"/>
      <c r="L79" s="13"/>
      <c r="M79" s="13"/>
      <c r="N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9:38">
      <c r="I80" s="13"/>
      <c r="J80" s="13"/>
      <c r="K80" s="13"/>
      <c r="L80" s="13"/>
      <c r="M80" s="13"/>
      <c r="N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9:38">
      <c r="I81" s="13"/>
      <c r="J81" s="13"/>
      <c r="K81" s="13"/>
      <c r="L81" s="13"/>
      <c r="M81" s="13"/>
      <c r="N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9:38">
      <c r="I82" s="13"/>
      <c r="J82" s="13"/>
      <c r="K82" s="13"/>
      <c r="L82" s="13"/>
      <c r="M82" s="13"/>
      <c r="N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9:38">
      <c r="I83" s="13"/>
      <c r="J83" s="13"/>
      <c r="K83" s="13"/>
      <c r="L83" s="13"/>
      <c r="M83" s="13"/>
      <c r="N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9:38">
      <c r="I84" s="13"/>
      <c r="J84" s="13"/>
      <c r="K84" s="13"/>
      <c r="L84" s="13"/>
      <c r="M84" s="13"/>
      <c r="N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9:38">
      <c r="I85" s="13"/>
      <c r="J85" s="13"/>
      <c r="K85" s="13"/>
      <c r="L85" s="13"/>
      <c r="M85" s="13"/>
      <c r="N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9:38">
      <c r="I86" s="13"/>
      <c r="J86" s="13"/>
      <c r="K86" s="13"/>
      <c r="L86" s="13"/>
      <c r="M86" s="13"/>
      <c r="N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9:38">
      <c r="I87" s="13"/>
      <c r="J87" s="13"/>
      <c r="K87" s="13"/>
      <c r="L87" s="13"/>
      <c r="M87" s="13"/>
      <c r="N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  <row r="88" spans="9:38">
      <c r="I88" s="13"/>
      <c r="J88" s="13"/>
      <c r="K88" s="13"/>
      <c r="L88" s="13"/>
      <c r="M88" s="13"/>
      <c r="N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9:38">
      <c r="I89" s="13"/>
      <c r="J89" s="13"/>
      <c r="K89" s="13"/>
      <c r="L89" s="13"/>
      <c r="M89" s="13"/>
      <c r="N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9:38">
      <c r="I90" s="13"/>
      <c r="J90" s="13"/>
      <c r="K90" s="13"/>
      <c r="L90" s="13"/>
      <c r="M90" s="13"/>
      <c r="N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</row>
    <row r="91" spans="9:38">
      <c r="I91" s="13"/>
      <c r="J91" s="13"/>
      <c r="K91" s="13"/>
      <c r="L91" s="13"/>
      <c r="M91" s="13"/>
      <c r="N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9:38">
      <c r="I92" s="13"/>
      <c r="J92" s="13"/>
      <c r="K92" s="13"/>
      <c r="L92" s="13"/>
      <c r="M92" s="13"/>
      <c r="N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</row>
    <row r="93" spans="9:38">
      <c r="I93" s="13"/>
      <c r="J93" s="13"/>
      <c r="K93" s="13"/>
      <c r="L93" s="13"/>
      <c r="M93" s="13"/>
      <c r="N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</row>
    <row r="94" spans="9:38">
      <c r="I94" s="13"/>
      <c r="J94" s="13"/>
      <c r="K94" s="13"/>
      <c r="L94" s="13"/>
      <c r="M94" s="13"/>
      <c r="N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</row>
    <row r="95" spans="9:38">
      <c r="I95" s="13"/>
      <c r="J95" s="13"/>
      <c r="K95" s="13"/>
      <c r="L95" s="13"/>
      <c r="M95" s="13"/>
      <c r="N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</row>
    <row r="96" spans="9:38">
      <c r="I96" s="13"/>
      <c r="J96" s="13"/>
      <c r="K96" s="13"/>
      <c r="L96" s="13"/>
      <c r="M96" s="13"/>
      <c r="N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</row>
    <row r="97" spans="9:38">
      <c r="I97" s="13"/>
      <c r="J97" s="13"/>
      <c r="K97" s="13"/>
      <c r="L97" s="13"/>
      <c r="M97" s="13"/>
      <c r="N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</row>
    <row r="98" spans="9:38">
      <c r="I98" s="13"/>
      <c r="J98" s="13"/>
      <c r="K98" s="13"/>
      <c r="L98" s="13"/>
      <c r="M98" s="13"/>
      <c r="N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</row>
    <row r="99" spans="9:38">
      <c r="I99" s="13"/>
      <c r="J99" s="13"/>
      <c r="K99" s="13"/>
      <c r="L99" s="13"/>
      <c r="M99" s="13"/>
      <c r="N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</row>
    <row r="100" spans="9:38">
      <c r="I100" s="13"/>
      <c r="J100" s="13"/>
      <c r="K100" s="13"/>
      <c r="L100" s="13"/>
      <c r="M100" s="13"/>
      <c r="N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</row>
    <row r="101" spans="9:38">
      <c r="I101" s="13"/>
      <c r="J101" s="13"/>
      <c r="K101" s="13"/>
      <c r="L101" s="13"/>
      <c r="M101" s="13"/>
      <c r="N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</row>
    <row r="102" spans="9:38">
      <c r="I102" s="13"/>
      <c r="J102" s="13"/>
      <c r="K102" s="13"/>
      <c r="L102" s="13"/>
      <c r="M102" s="13"/>
      <c r="N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</row>
    <row r="103" spans="9:38">
      <c r="I103" s="13"/>
      <c r="J103" s="13"/>
      <c r="K103" s="13"/>
      <c r="L103" s="13"/>
      <c r="M103" s="13"/>
      <c r="N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</row>
    <row r="104" spans="9:38">
      <c r="I104" s="13"/>
      <c r="J104" s="13"/>
      <c r="K104" s="13"/>
      <c r="L104" s="13"/>
      <c r="M104" s="13"/>
      <c r="N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Page B7 DIT Expense, 1-4</vt:lpstr>
      <vt:lpstr>Master Data</vt:lpstr>
      <vt:lpstr>DEPE_High1</vt:lpstr>
      <vt:lpstr>DEPE_Low1</vt:lpstr>
      <vt:lpstr>DEPE_Low2</vt:lpstr>
      <vt:lpstr>DEPR_High1</vt:lpstr>
      <vt:lpstr>DEPR_Low1</vt:lpstr>
      <vt:lpstr>DEPR_Low2</vt:lpstr>
      <vt:lpstr>EPIS_High1</vt:lpstr>
      <vt:lpstr>EPIS_Low1</vt:lpstr>
      <vt:lpstr>EPIS_Low2</vt:lpstr>
      <vt:lpstr>MD_High1</vt:lpstr>
      <vt:lpstr>MD_Low1</vt:lpstr>
      <vt:lpstr>OMEX_High1</vt:lpstr>
      <vt:lpstr>OMEX_Low1</vt:lpstr>
      <vt:lpstr>OMEX_Low2</vt:lpstr>
      <vt:lpstr>'Page B7 DIT Expense, 1-4'!Print_Area</vt:lpstr>
      <vt:lpstr>'Page B7 DIT Expense, 1-4'!Print_Titles</vt:lpstr>
      <vt:lpstr>REVN_High1</vt:lpstr>
      <vt:lpstr>REVN_Low1</vt:lpstr>
      <vt:lpstr>REVN_Low2</vt:lpstr>
      <vt:lpstr>'Page B7 DIT Expense, 1-4'!T1_Print</vt:lpstr>
      <vt:lpstr>'Page B7 DIT Expense, 1-4'!Top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p20128</dc:creator>
  <cp:lastModifiedBy>laurieharris</cp:lastModifiedBy>
  <cp:lastPrinted>2013-10-25T20:16:21Z</cp:lastPrinted>
  <dcterms:created xsi:type="dcterms:W3CDTF">2007-03-09T21:08:58Z</dcterms:created>
  <dcterms:modified xsi:type="dcterms:W3CDTF">2014-01-15T19:53:21Z</dcterms:modified>
</cp:coreProperties>
</file>