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4865" windowHeight="7815"/>
  </bookViews>
  <sheets>
    <sheet name="Page1.0 - UT" sheetId="1" r:id="rId1"/>
  </sheets>
  <externalReferences>
    <externalReference r:id="rId2"/>
  </externalReferences>
  <definedNames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Order1" hidden="1">255</definedName>
    <definedName name="_Order2" hidden="1">0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"45FIHJWMI3GHFVKWLVCY66MTN"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All._.Pages." hidden="1">{#N/A,#N/A,FALSE,"cover";#N/A,#N/A,FALSE,"lead sheet";#N/A,#N/A,FALSE,"Adj backup";#N/A,#N/A,FALSE,"t Accounts"}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</definedNames>
  <calcPr calcId="145621" iterate="1"/>
</workbook>
</file>

<file path=xl/calcChain.xml><?xml version="1.0" encoding="utf-8"?>
<calcChain xmlns="http://schemas.openxmlformats.org/spreadsheetml/2006/main">
  <c r="G17" i="1"/>
  <c r="G13"/>
  <c r="G11"/>
  <c r="G15" l="1"/>
  <c r="G19" s="1"/>
</calcChain>
</file>

<file path=xl/sharedStrings.xml><?xml version="1.0" encoding="utf-8"?>
<sst xmlns="http://schemas.openxmlformats.org/spreadsheetml/2006/main" count="16" uniqueCount="11">
  <si>
    <t>Total Cash Working Capital</t>
  </si>
  <si>
    <t>Utah Jurisdiction</t>
  </si>
  <si>
    <t>CASH WORKING CAPITAL</t>
  </si>
  <si>
    <t>Amount</t>
  </si>
  <si>
    <t>Reference</t>
  </si>
  <si>
    <t>Revenue Lag Days</t>
  </si>
  <si>
    <t>Page 2.1</t>
  </si>
  <si>
    <t>Expense Lag Days</t>
  </si>
  <si>
    <t>Net Revenue Lag Days</t>
  </si>
  <si>
    <t>Daily Cost of Service (Total Expense Lag / 365)</t>
  </si>
  <si>
    <t>December 2012 Lead/Lag Study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</si>
</sst>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(* #,##0_);_(* \(#,##0\);_(* &quot;-&quot;??_);_(@_)"/>
    <numFmt numFmtId="165" formatCode="_-* #,##0\ &quot;F&quot;_-;\-* #,##0\ &quot;F&quot;_-;_-* &quot;-&quot;\ &quot;F&quot;_-;_-@_-"/>
    <numFmt numFmtId="166" formatCode="&quot;$&quot;###0;[Red]\(&quot;$&quot;###0\)"/>
    <numFmt numFmtId="167" formatCode="&quot;$&quot;#,##0\ ;\(&quot;$&quot;#,##0\)"/>
    <numFmt numFmtId="168" formatCode="0.0"/>
    <numFmt numFmtId="169" formatCode="#,##0.000;[Red]\-#,##0.000"/>
  </numFmts>
  <fonts count="27"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20"/>
      <color indexed="9"/>
      <name val="Arial"/>
      <family val="2"/>
    </font>
    <font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color indexed="24"/>
      <name val="Courier New"/>
      <family val="3"/>
    </font>
    <font>
      <sz val="8"/>
      <name val="Helv"/>
    </font>
    <font>
      <sz val="8"/>
      <name val="Arial"/>
      <family val="2"/>
    </font>
    <font>
      <b/>
      <sz val="16"/>
      <name val="Times New Roman"/>
      <family val="1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8"/>
      <color indexed="18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41"/>
      </patternFill>
    </fill>
    <fill>
      <patternFill patternType="solid">
        <fgColor indexed="9"/>
        <b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68">
    <xf numFmtId="0" fontId="0" fillId="0" borderId="0"/>
    <xf numFmtId="43" fontId="1" fillId="0" borderId="0" applyFont="0" applyFill="0" applyBorder="0" applyAlignment="0" applyProtection="0"/>
    <xf numFmtId="0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3" fontId="12" fillId="0" borderId="0" applyFont="0" applyFill="0" applyBorder="0" applyAlignment="0" applyProtection="0"/>
    <xf numFmtId="166" fontId="13" fillId="0" borderId="0" applyFont="0" applyFill="0" applyBorder="0" applyProtection="0">
      <alignment horizontal="right"/>
    </xf>
    <xf numFmtId="16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38" fontId="14" fillId="3" borderId="0" applyNumberFormat="0" applyBorder="0" applyAlignment="0" applyProtection="0"/>
    <xf numFmtId="0" fontId="15" fillId="0" borderId="0"/>
    <xf numFmtId="0" fontId="5" fillId="0" borderId="2" applyNumberFormat="0" applyAlignment="0" applyProtection="0">
      <alignment horizontal="left" vertical="center"/>
    </xf>
    <xf numFmtId="0" fontId="5" fillId="0" borderId="1">
      <alignment horizontal="left" vertical="center"/>
    </xf>
    <xf numFmtId="10" fontId="14" fillId="4" borderId="3" applyNumberFormat="0" applyBorder="0" applyAlignment="0" applyProtection="0"/>
    <xf numFmtId="168" fontId="16" fillId="0" borderId="0" applyNumberFormat="0" applyFill="0" applyBorder="0" applyAlignment="0" applyProtection="0"/>
    <xf numFmtId="0" fontId="14" fillId="0" borderId="4" applyNumberFormat="0" applyBorder="0" applyAlignment="0"/>
    <xf numFmtId="169" fontId="1" fillId="0" borderId="0"/>
    <xf numFmtId="12" fontId="5" fillId="5" borderId="5">
      <alignment horizontal="left"/>
    </xf>
    <xf numFmtId="10" fontId="1" fillId="0" borderId="0" applyFont="0" applyFill="0" applyBorder="0" applyAlignment="0" applyProtection="0"/>
    <xf numFmtId="4" fontId="17" fillId="6" borderId="6" applyNumberFormat="0" applyProtection="0">
      <alignment vertical="center"/>
    </xf>
    <xf numFmtId="4" fontId="18" fillId="7" borderId="6" applyNumberFormat="0" applyProtection="0">
      <alignment vertical="center"/>
    </xf>
    <xf numFmtId="4" fontId="17" fillId="7" borderId="6" applyNumberFormat="0" applyProtection="0">
      <alignment horizontal="left" vertical="center" indent="1"/>
    </xf>
    <xf numFmtId="0" fontId="17" fillId="7" borderId="6" applyNumberFormat="0" applyProtection="0">
      <alignment horizontal="left" vertical="top" indent="1"/>
    </xf>
    <xf numFmtId="4" fontId="17" fillId="8" borderId="0" applyNumberFormat="0" applyProtection="0">
      <alignment horizontal="left" vertical="center" indent="1"/>
    </xf>
    <xf numFmtId="4" fontId="19" fillId="9" borderId="6" applyNumberFormat="0" applyProtection="0">
      <alignment horizontal="right" vertical="center"/>
    </xf>
    <xf numFmtId="4" fontId="19" fillId="10" borderId="6" applyNumberFormat="0" applyProtection="0">
      <alignment horizontal="right" vertical="center"/>
    </xf>
    <xf numFmtId="4" fontId="19" fillId="11" borderId="6" applyNumberFormat="0" applyProtection="0">
      <alignment horizontal="right" vertical="center"/>
    </xf>
    <xf numFmtId="4" fontId="19" fillId="12" borderId="6" applyNumberFormat="0" applyProtection="0">
      <alignment horizontal="right" vertical="center"/>
    </xf>
    <xf numFmtId="4" fontId="19" fillId="13" borderId="6" applyNumberFormat="0" applyProtection="0">
      <alignment horizontal="right" vertical="center"/>
    </xf>
    <xf numFmtId="4" fontId="19" fillId="14" borderId="6" applyNumberFormat="0" applyProtection="0">
      <alignment horizontal="right" vertical="center"/>
    </xf>
    <xf numFmtId="4" fontId="19" fillId="15" borderId="6" applyNumberFormat="0" applyProtection="0">
      <alignment horizontal="right" vertical="center"/>
    </xf>
    <xf numFmtId="4" fontId="19" fillId="16" borderId="6" applyNumberFormat="0" applyProtection="0">
      <alignment horizontal="right" vertical="center"/>
    </xf>
    <xf numFmtId="4" fontId="19" fillId="17" borderId="6" applyNumberFormat="0" applyProtection="0">
      <alignment horizontal="right" vertical="center"/>
    </xf>
    <xf numFmtId="4" fontId="17" fillId="18" borderId="7" applyNumberFormat="0" applyProtection="0">
      <alignment horizontal="left" vertical="center" indent="1"/>
    </xf>
    <xf numFmtId="4" fontId="19" fillId="19" borderId="0" applyNumberFormat="0" applyProtection="0">
      <alignment horizontal="left" indent="1"/>
    </xf>
    <xf numFmtId="4" fontId="20" fillId="20" borderId="0" applyNumberFormat="0" applyProtection="0">
      <alignment horizontal="left" vertical="center" indent="1"/>
    </xf>
    <xf numFmtId="4" fontId="19" fillId="21" borderId="6" applyNumberFormat="0" applyProtection="0">
      <alignment horizontal="right" vertical="center"/>
    </xf>
    <xf numFmtId="4" fontId="21" fillId="22" borderId="0" applyNumberFormat="0" applyProtection="0">
      <alignment horizontal="left" indent="1"/>
    </xf>
    <xf numFmtId="4" fontId="22" fillId="23" borderId="0" applyNumberFormat="0" applyProtection="0"/>
    <xf numFmtId="0" fontId="1" fillId="20" borderId="6" applyNumberFormat="0" applyProtection="0">
      <alignment horizontal="left" vertical="center" indent="1"/>
    </xf>
    <xf numFmtId="0" fontId="1" fillId="20" borderId="6" applyNumberFormat="0" applyProtection="0">
      <alignment horizontal="left" vertical="top" indent="1"/>
    </xf>
    <xf numFmtId="0" fontId="1" fillId="8" borderId="6" applyNumberFormat="0" applyProtection="0">
      <alignment horizontal="left" vertical="center" indent="1"/>
    </xf>
    <xf numFmtId="0" fontId="1" fillId="8" borderId="6" applyNumberFormat="0" applyProtection="0">
      <alignment horizontal="left" vertical="top" indent="1"/>
    </xf>
    <xf numFmtId="0" fontId="1" fillId="24" borderId="6" applyNumberFormat="0" applyProtection="0">
      <alignment horizontal="left" vertical="center" indent="1"/>
    </xf>
    <xf numFmtId="0" fontId="1" fillId="24" borderId="6" applyNumberFormat="0" applyProtection="0">
      <alignment horizontal="left" vertical="top" indent="1"/>
    </xf>
    <xf numFmtId="0" fontId="1" fillId="25" borderId="6" applyNumberFormat="0" applyProtection="0">
      <alignment horizontal="left" vertical="center" indent="1"/>
    </xf>
    <xf numFmtId="0" fontId="1" fillId="25" borderId="6" applyNumberFormat="0" applyProtection="0">
      <alignment horizontal="left" vertical="top" indent="1"/>
    </xf>
    <xf numFmtId="4" fontId="19" fillId="4" borderId="6" applyNumberFormat="0" applyProtection="0">
      <alignment vertical="center"/>
    </xf>
    <xf numFmtId="4" fontId="23" fillId="4" borderId="6" applyNumberFormat="0" applyProtection="0">
      <alignment vertical="center"/>
    </xf>
    <xf numFmtId="4" fontId="19" fillId="4" borderId="6" applyNumberFormat="0" applyProtection="0">
      <alignment horizontal="left" vertical="center" indent="1"/>
    </xf>
    <xf numFmtId="0" fontId="19" fillId="4" borderId="6" applyNumberFormat="0" applyProtection="0">
      <alignment horizontal="left" vertical="top" indent="1"/>
    </xf>
    <xf numFmtId="4" fontId="19" fillId="0" borderId="6" applyNumberFormat="0" applyProtection="0">
      <alignment horizontal="right" vertical="center"/>
    </xf>
    <xf numFmtId="4" fontId="23" fillId="19" borderId="6" applyNumberFormat="0" applyProtection="0">
      <alignment horizontal="right" vertical="center"/>
    </xf>
    <xf numFmtId="4" fontId="19" fillId="0" borderId="6" applyNumberFormat="0" applyProtection="0">
      <alignment horizontal="left" vertical="center" indent="1"/>
    </xf>
    <xf numFmtId="0" fontId="19" fillId="8" borderId="6" applyNumberFormat="0" applyProtection="0">
      <alignment horizontal="left" vertical="top"/>
    </xf>
    <xf numFmtId="4" fontId="24" fillId="0" borderId="0" applyNumberFormat="0" applyProtection="0">
      <alignment horizontal="left" vertical="center"/>
    </xf>
    <xf numFmtId="4" fontId="25" fillId="19" borderId="6" applyNumberFormat="0" applyProtection="0">
      <alignment horizontal="right" vertical="center"/>
    </xf>
    <xf numFmtId="0" fontId="4" fillId="0" borderId="3">
      <alignment horizontal="center" vertical="center" wrapText="1"/>
    </xf>
    <xf numFmtId="37" fontId="14" fillId="7" borderId="0" applyNumberFormat="0" applyBorder="0" applyAlignment="0" applyProtection="0"/>
    <xf numFmtId="37" fontId="14" fillId="0" borderId="0"/>
    <xf numFmtId="3" fontId="26" fillId="26" borderId="8" applyProtection="0"/>
  </cellStyleXfs>
  <cellXfs count="31">
    <xf numFmtId="0" fontId="0" fillId="0" borderId="0" xfId="0"/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7" fontId="5" fillId="0" borderId="0" xfId="0" quotePrefix="1" applyNumberFormat="1" applyFont="1" applyAlignment="1">
      <alignment horizontal="centerContinuous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2" applyFont="1"/>
    <xf numFmtId="0" fontId="4" fillId="0" borderId="0" xfId="0" applyFont="1" applyAlignment="1">
      <alignment horizontal="left"/>
    </xf>
    <xf numFmtId="17" fontId="7" fillId="0" borderId="0" xfId="0" quotePrefix="1" applyNumberFormat="1" applyFont="1" applyAlignment="1">
      <alignment horizontal="centerContinuous"/>
    </xf>
    <xf numFmtId="0" fontId="8" fillId="2" borderId="0" xfId="0" applyFont="1" applyFill="1" applyBorder="1" applyAlignment="1">
      <alignment horizontal="centerContinuous"/>
    </xf>
    <xf numFmtId="0" fontId="9" fillId="2" borderId="0" xfId="0" applyFont="1" applyFill="1" applyBorder="1" applyAlignment="1">
      <alignment horizontal="centerContinuous"/>
    </xf>
    <xf numFmtId="0" fontId="10" fillId="2" borderId="0" xfId="0" applyFont="1" applyFill="1" applyBorder="1" applyAlignment="1">
      <alignment horizontal="centerContinuous"/>
    </xf>
    <xf numFmtId="0" fontId="11" fillId="2" borderId="0" xfId="0" applyFont="1" applyFill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43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43" fontId="1" fillId="0" borderId="1" xfId="0" applyNumberFormat="1" applyFont="1" applyBorder="1"/>
    <xf numFmtId="0" fontId="0" fillId="0" borderId="1" xfId="0" applyBorder="1" applyAlignment="1">
      <alignment horizontal="center"/>
    </xf>
    <xf numFmtId="164" fontId="1" fillId="0" borderId="0" xfId="1" applyNumberFormat="1"/>
    <xf numFmtId="0" fontId="4" fillId="0" borderId="1" xfId="0" applyFont="1" applyBorder="1"/>
    <xf numFmtId="164" fontId="4" fillId="0" borderId="1" xfId="1" applyNumberFormat="1" applyFont="1" applyBorder="1"/>
    <xf numFmtId="0" fontId="4" fillId="0" borderId="1" xfId="0" applyFont="1" applyBorder="1" applyAlignment="1">
      <alignment horizontal="center"/>
    </xf>
  </cellXfs>
  <cellStyles count="68">
    <cellStyle name="Comma" xfId="1" builtinId="3"/>
    <cellStyle name="Comma  - Style1" xfId="3"/>
    <cellStyle name="Comma  - Style2" xfId="4"/>
    <cellStyle name="Comma  - Style3" xfId="5"/>
    <cellStyle name="Comma  - Style4" xfId="6"/>
    <cellStyle name="Comma  - Style5" xfId="7"/>
    <cellStyle name="Comma  - Style6" xfId="8"/>
    <cellStyle name="Comma  - Style7" xfId="9"/>
    <cellStyle name="Comma  - Style8" xfId="10"/>
    <cellStyle name="Comma0" xfId="11"/>
    <cellStyle name="Currency No Comma" xfId="12"/>
    <cellStyle name="Currency0" xfId="13"/>
    <cellStyle name="Date" xfId="14"/>
    <cellStyle name="Fixed" xfId="15"/>
    <cellStyle name="Grey" xfId="16"/>
    <cellStyle name="header" xfId="17"/>
    <cellStyle name="Header1" xfId="18"/>
    <cellStyle name="Header2" xfId="19"/>
    <cellStyle name="Input [yellow]" xfId="20"/>
    <cellStyle name="MCP" xfId="21"/>
    <cellStyle name="noninput" xfId="22"/>
    <cellStyle name="Normal" xfId="0" builtinId="0"/>
    <cellStyle name="Normal - Style1" xfId="23"/>
    <cellStyle name="Normal 4" xfId="2"/>
    <cellStyle name="Password" xfId="24"/>
    <cellStyle name="Percent [2]" xfId="25"/>
    <cellStyle name="SAPBEXaggData" xfId="26"/>
    <cellStyle name="SAPBEXaggDataEmph" xfId="27"/>
    <cellStyle name="SAPBEXaggItem" xfId="28"/>
    <cellStyle name="SAPBEXaggItemX" xfId="29"/>
    <cellStyle name="SAPBEXchaText" xfId="30"/>
    <cellStyle name="SAPBEXexcBad7" xfId="31"/>
    <cellStyle name="SAPBEXexcBad8" xfId="32"/>
    <cellStyle name="SAPBEXexcBad9" xfId="33"/>
    <cellStyle name="SAPBEXexcCritical4" xfId="34"/>
    <cellStyle name="SAPBEXexcCritical5" xfId="35"/>
    <cellStyle name="SAPBEXexcCritical6" xfId="36"/>
    <cellStyle name="SAPBEXexcGood1" xfId="37"/>
    <cellStyle name="SAPBEXexcGood2" xfId="38"/>
    <cellStyle name="SAPBEXexcGood3" xfId="39"/>
    <cellStyle name="SAPBEXfilterDrill" xfId="40"/>
    <cellStyle name="SAPBEXfilterItem" xfId="41"/>
    <cellStyle name="SAPBEXfilterText" xfId="42"/>
    <cellStyle name="SAPBEXformats" xfId="43"/>
    <cellStyle name="SAPBEXheaderItem" xfId="44"/>
    <cellStyle name="SAPBEXheaderText" xfId="45"/>
    <cellStyle name="SAPBEXHLevel0" xfId="46"/>
    <cellStyle name="SAPBEXHLevel0X" xfId="47"/>
    <cellStyle name="SAPBEXHLevel1" xfId="48"/>
    <cellStyle name="SAPBEXHLevel1X" xfId="49"/>
    <cellStyle name="SAPBEXHLevel2" xfId="50"/>
    <cellStyle name="SAPBEXHLevel2X" xfId="51"/>
    <cellStyle name="SAPBEXHLevel3" xfId="52"/>
    <cellStyle name="SAPBEXHLevel3X" xfId="53"/>
    <cellStyle name="SAPBEXresData" xfId="54"/>
    <cellStyle name="SAPBEXresDataEmph" xfId="55"/>
    <cellStyle name="SAPBEXresItem" xfId="56"/>
    <cellStyle name="SAPBEXresItemX" xfId="57"/>
    <cellStyle name="SAPBEXstdData" xfId="58"/>
    <cellStyle name="SAPBEXstdDataEmph" xfId="59"/>
    <cellStyle name="SAPBEXstdItem" xfId="60"/>
    <cellStyle name="SAPBEXstdItemX" xfId="61"/>
    <cellStyle name="SAPBEXtitle" xfId="62"/>
    <cellStyle name="SAPBEXundefined" xfId="63"/>
    <cellStyle name="Titles" xfId="64"/>
    <cellStyle name="Unprot" xfId="65"/>
    <cellStyle name="Unprot$" xfId="66"/>
    <cellStyle name="Unprotect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95250</xdr:colOff>
      <xdr:row>1</xdr:row>
      <xdr:rowOff>190500</xdr:rowOff>
    </xdr:to>
    <xdr:pic>
      <xdr:nvPicPr>
        <xdr:cNvPr id="2" name="Picture 38" descr="http://idoc.pacificorp.us/content/dam/intranet/image/cn/in_the_news/cccc/logos/RockyMtnPower-logo-download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22885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700-22\D%20Misc%20Info\D.43\Attach%20R746-700-22.D.43\Tab%202%20-%20Summary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e 2.1 Utah Summary"/>
    </sheetNames>
    <sheetDataSet>
      <sheetData sheetId="0">
        <row r="16">
          <cell r="F16">
            <v>41.650288498626097</v>
          </cell>
        </row>
        <row r="45">
          <cell r="F45">
            <v>35.664917040815197</v>
          </cell>
        </row>
        <row r="49">
          <cell r="F49">
            <v>3571116.9964419794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view="pageBreakPreview" zoomScaleNormal="85" zoomScaleSheetLayoutView="100" workbookViewId="0">
      <selection activeCell="G19" sqref="G19"/>
    </sheetView>
  </sheetViews>
  <sheetFormatPr defaultRowHeight="12.75"/>
  <cols>
    <col min="3" max="3" width="13.7109375" customWidth="1"/>
    <col min="7" max="7" width="15.5703125" bestFit="1" customWidth="1"/>
    <col min="8" max="8" width="4.140625" customWidth="1"/>
    <col min="9" max="9" width="10.140625" customWidth="1"/>
  </cols>
  <sheetData>
    <row r="1" spans="1:10" s="5" customFormat="1" ht="20.25">
      <c r="A1" s="1"/>
      <c r="B1" s="2"/>
      <c r="C1" s="3"/>
      <c r="D1" s="3"/>
      <c r="E1" s="4"/>
      <c r="F1" s="4"/>
      <c r="G1" s="4"/>
      <c r="I1" s="4"/>
    </row>
    <row r="2" spans="1:10" s="10" customFormat="1" ht="15.75">
      <c r="A2" s="6"/>
      <c r="B2" s="7"/>
      <c r="C2" s="8"/>
      <c r="D2" s="8"/>
      <c r="E2" s="6"/>
      <c r="F2" s="6"/>
      <c r="G2" s="6"/>
      <c r="H2" s="6"/>
      <c r="I2" s="6"/>
      <c r="J2" s="9"/>
    </row>
    <row r="3" spans="1:10" s="10" customFormat="1" ht="15.75">
      <c r="A3" s="11" t="s">
        <v>10</v>
      </c>
      <c r="B3" s="7"/>
      <c r="C3" s="6"/>
      <c r="D3" s="6"/>
      <c r="E3" s="6"/>
      <c r="F3" s="6"/>
      <c r="G3" s="6"/>
      <c r="H3" s="6"/>
      <c r="I3" s="6"/>
      <c r="J3" s="9"/>
    </row>
    <row r="4" spans="1:10" s="10" customFormat="1" ht="15.75">
      <c r="A4" s="11" t="s">
        <v>0</v>
      </c>
      <c r="B4" s="7"/>
      <c r="C4" s="6"/>
      <c r="D4" s="6"/>
      <c r="E4" s="6"/>
      <c r="F4" s="6"/>
      <c r="G4" s="6"/>
      <c r="H4" s="6"/>
      <c r="I4" s="6"/>
      <c r="J4" s="9"/>
    </row>
    <row r="5" spans="1:10" s="5" customFormat="1">
      <c r="A5" s="11"/>
      <c r="B5" s="4"/>
      <c r="C5" s="4"/>
      <c r="D5" s="4"/>
      <c r="E5" s="4"/>
      <c r="F5" s="4"/>
      <c r="G5" s="4"/>
      <c r="H5" s="4"/>
      <c r="I5" s="4"/>
      <c r="J5" s="12"/>
    </row>
    <row r="6" spans="1:10" s="5" customFormat="1" ht="8.25" customHeight="1">
      <c r="A6" s="13"/>
      <c r="B6" s="4"/>
      <c r="C6" s="4"/>
      <c r="D6" s="4"/>
      <c r="E6" s="4"/>
      <c r="F6" s="4"/>
      <c r="G6" s="4"/>
      <c r="H6" s="4"/>
      <c r="I6" s="4"/>
      <c r="J6" s="12"/>
    </row>
    <row r="7" spans="1:10" s="19" customFormat="1" ht="25.5">
      <c r="A7" s="14" t="s">
        <v>1</v>
      </c>
      <c r="B7" s="15"/>
      <c r="C7" s="16"/>
      <c r="D7" s="16"/>
      <c r="E7" s="16"/>
      <c r="F7" s="16"/>
      <c r="G7" s="16"/>
      <c r="H7" s="16"/>
      <c r="I7" s="17"/>
      <c r="J7" s="18"/>
    </row>
    <row r="9" spans="1:10">
      <c r="A9" s="20" t="s">
        <v>2</v>
      </c>
      <c r="B9" s="20"/>
      <c r="C9" s="20"/>
      <c r="D9" s="20"/>
      <c r="E9" s="20"/>
      <c r="F9" s="20"/>
      <c r="G9" s="21" t="s">
        <v>3</v>
      </c>
      <c r="H9" s="20"/>
      <c r="I9" s="20" t="s">
        <v>4</v>
      </c>
    </row>
    <row r="11" spans="1:10">
      <c r="A11" t="s">
        <v>5</v>
      </c>
      <c r="G11" s="22">
        <f>'[1]Page 2.1 Utah Summary'!$F$16</f>
        <v>41.650288498626097</v>
      </c>
      <c r="I11" s="23" t="s">
        <v>6</v>
      </c>
    </row>
    <row r="12" spans="1:10">
      <c r="I12" s="23"/>
    </row>
    <row r="13" spans="1:10">
      <c r="A13" t="s">
        <v>7</v>
      </c>
      <c r="G13" s="22">
        <f>'[1]Page 2.1 Utah Summary'!$F$45</f>
        <v>35.664917040815197</v>
      </c>
      <c r="I13" s="23" t="s">
        <v>6</v>
      </c>
    </row>
    <row r="14" spans="1:10">
      <c r="I14" s="23"/>
    </row>
    <row r="15" spans="1:10">
      <c r="A15" s="24" t="s">
        <v>8</v>
      </c>
      <c r="B15" s="24"/>
      <c r="C15" s="24"/>
      <c r="D15" s="24"/>
      <c r="E15" s="24"/>
      <c r="F15" s="24"/>
      <c r="G15" s="25">
        <f>G11-G13</f>
        <v>5.9853714578108992</v>
      </c>
      <c r="H15" s="24"/>
      <c r="I15" s="26" t="s">
        <v>6</v>
      </c>
    </row>
    <row r="16" spans="1:10">
      <c r="I16" s="23"/>
    </row>
    <row r="17" spans="1:9">
      <c r="A17" t="s">
        <v>9</v>
      </c>
      <c r="G17" s="27">
        <f>'[1]Page 2.1 Utah Summary'!$F$49</f>
        <v>3571116.9964419794</v>
      </c>
      <c r="I17" s="23" t="s">
        <v>6</v>
      </c>
    </row>
    <row r="18" spans="1:9">
      <c r="I18" s="23"/>
    </row>
    <row r="19" spans="1:9">
      <c r="A19" s="28" t="s">
        <v>0</v>
      </c>
      <c r="B19" s="28"/>
      <c r="C19" s="28"/>
      <c r="D19" s="28"/>
      <c r="E19" s="28"/>
      <c r="F19" s="28"/>
      <c r="G19" s="29">
        <f>G15*G17</f>
        <v>21374461.743007209</v>
      </c>
      <c r="H19" s="28"/>
      <c r="I19" s="30" t="s">
        <v>6</v>
      </c>
    </row>
    <row r="20" spans="1:9">
      <c r="I20" s="23"/>
    </row>
  </sheetData>
  <printOptions horizontalCentered="1"/>
  <pageMargins left="0.75" right="0.75" top="0.75" bottom="0.75" header="0.25" footer="0.25"/>
  <pageSetup orientation="portrait" r:id="rId1"/>
  <headerFooter scaleWithDoc="0" alignWithMargins="0">
    <oddHeader>&amp;RPage 1.0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Page1.0 - UT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E. McMonagle</dc:creator>
  <cp:lastModifiedBy>laurieharris</cp:lastModifiedBy>
  <cp:lastPrinted>2013-11-21T00:27:13Z</cp:lastPrinted>
  <dcterms:created xsi:type="dcterms:W3CDTF">2012-01-19T00:56:11Z</dcterms:created>
  <dcterms:modified xsi:type="dcterms:W3CDTF">2014-01-16T18:44:47Z</dcterms:modified>
</cp:coreProperties>
</file>