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240" yWindow="195" windowWidth="194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1" i="1" l="1"/>
  <c r="K41" i="1"/>
  <c r="O41" i="1"/>
  <c r="P41" i="1"/>
  <c r="E40" i="1"/>
  <c r="L40" i="1"/>
  <c r="M40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P37" i="1"/>
  <c r="P40" i="1" s="1"/>
  <c r="O37" i="1"/>
  <c r="O40" i="1" s="1"/>
  <c r="N37" i="1"/>
  <c r="N40" i="1" s="1"/>
  <c r="M37" i="1"/>
  <c r="M41" i="1" s="1"/>
  <c r="L37" i="1"/>
  <c r="L41" i="1" s="1"/>
  <c r="K37" i="1"/>
  <c r="K40" i="1" s="1"/>
  <c r="J37" i="1"/>
  <c r="J40" i="1" s="1"/>
  <c r="I37" i="1"/>
  <c r="I40" i="1" s="1"/>
  <c r="H37" i="1"/>
  <c r="H40" i="1" s="1"/>
  <c r="G37" i="1"/>
  <c r="G40" i="1" s="1"/>
  <c r="F37" i="1"/>
  <c r="F40" i="1" s="1"/>
  <c r="E37" i="1"/>
  <c r="E41" i="1" s="1"/>
  <c r="D37" i="1"/>
  <c r="D41" i="1" s="1"/>
  <c r="C38" i="1"/>
  <c r="C37" i="1"/>
  <c r="C40" i="1" s="1"/>
  <c r="D40" i="1" l="1"/>
  <c r="J41" i="1"/>
  <c r="C41" i="1"/>
  <c r="G41" i="1"/>
  <c r="N41" i="1"/>
  <c r="F41" i="1"/>
  <c r="I41" i="1"/>
</calcChain>
</file>

<file path=xl/sharedStrings.xml><?xml version="1.0" encoding="utf-8"?>
<sst xmlns="http://schemas.openxmlformats.org/spreadsheetml/2006/main" count="20" uniqueCount="20">
  <si>
    <t>Alliant</t>
  </si>
  <si>
    <t>date</t>
  </si>
  <si>
    <t>Ameren</t>
  </si>
  <si>
    <t>CMS</t>
  </si>
  <si>
    <t>DTE</t>
  </si>
  <si>
    <t>Entergy</t>
  </si>
  <si>
    <t>NextEra</t>
  </si>
  <si>
    <t>Pinnacle</t>
  </si>
  <si>
    <t>Portland</t>
  </si>
  <si>
    <t>SCANA</t>
  </si>
  <si>
    <t>Southern</t>
  </si>
  <si>
    <t>Westar</t>
  </si>
  <si>
    <t>Wisconsin</t>
  </si>
  <si>
    <t>Xcel</t>
  </si>
  <si>
    <t>Great Plains</t>
  </si>
  <si>
    <t>Mean</t>
  </si>
  <si>
    <t>Median</t>
  </si>
  <si>
    <t>Source: Yahoo Finance accessed March 29, 2014.</t>
  </si>
  <si>
    <t>PacifiCorp</t>
  </si>
  <si>
    <t>Average Closing Stock Prices of Guideline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</si>
</sst>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1" fillId="0" borderId="0" xfId="0" applyNumberFormat="1" applyFont="1"/>
    <xf numFmtId="1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Preferred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C37" sqref="C37"/>
    </sheetView>
  </sheetViews>
  <sheetFormatPr defaultRowHeight="15" x14ac:dyDescent="0.25"/>
  <cols>
    <col min="1" max="1" width="7" style="1" customWidth="1"/>
    <col min="2" max="2" width="10.7109375" style="1" customWidth="1"/>
    <col min="3" max="16" width="11.7109375" style="5" customWidth="1"/>
  </cols>
  <sheetData>
    <row r="1" spans="1:16" ht="18.75" x14ac:dyDescent="0.3">
      <c r="B1" s="2" t="s">
        <v>18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B2" s="4" t="s">
        <v>19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x14ac:dyDescent="0.25">
      <c r="B4" s="1" t="s">
        <v>1</v>
      </c>
      <c r="C4" s="5" t="s">
        <v>0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14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10</v>
      </c>
      <c r="N4" s="5" t="s">
        <v>11</v>
      </c>
      <c r="O4" s="5" t="s">
        <v>12</v>
      </c>
      <c r="P4" s="5" t="s">
        <v>13</v>
      </c>
    </row>
    <row r="5" spans="1:16" ht="7.5" customHeight="1" x14ac:dyDescent="0.25"/>
    <row r="6" spans="1:16" x14ac:dyDescent="0.25">
      <c r="A6" s="1">
        <v>1</v>
      </c>
      <c r="B6" s="6">
        <v>41684</v>
      </c>
      <c r="C6" s="5">
        <v>53.67</v>
      </c>
      <c r="D6" s="5">
        <v>38.630000000000003</v>
      </c>
      <c r="E6" s="5">
        <v>28.53</v>
      </c>
      <c r="F6" s="5">
        <v>71.73</v>
      </c>
      <c r="G6" s="5">
        <v>64.489999999999995</v>
      </c>
      <c r="H6" s="5">
        <v>25.63</v>
      </c>
      <c r="I6" s="5">
        <v>93.27</v>
      </c>
      <c r="J6" s="5">
        <v>54.39</v>
      </c>
      <c r="K6" s="5">
        <v>31.57</v>
      </c>
      <c r="L6" s="5">
        <v>48.7</v>
      </c>
      <c r="M6" s="5">
        <v>42.52</v>
      </c>
      <c r="N6" s="5">
        <v>34.47</v>
      </c>
      <c r="O6" s="5">
        <v>43.62</v>
      </c>
      <c r="P6" s="5">
        <v>29.65</v>
      </c>
    </row>
    <row r="7" spans="1:16" x14ac:dyDescent="0.25">
      <c r="A7" s="1">
        <v>2</v>
      </c>
      <c r="B7" s="6">
        <v>41688</v>
      </c>
      <c r="C7" s="5">
        <v>53.86</v>
      </c>
      <c r="D7" s="5">
        <v>38.89</v>
      </c>
      <c r="E7" s="5">
        <v>28.47</v>
      </c>
      <c r="F7" s="5">
        <v>72.12</v>
      </c>
      <c r="G7" s="5">
        <v>64.91</v>
      </c>
      <c r="H7" s="5">
        <v>25.89</v>
      </c>
      <c r="I7" s="5">
        <v>93.35</v>
      </c>
      <c r="J7" s="5">
        <v>54.84</v>
      </c>
      <c r="K7" s="5">
        <v>31.72</v>
      </c>
      <c r="L7" s="5">
        <v>48.93</v>
      </c>
      <c r="M7" s="5">
        <v>42.54</v>
      </c>
      <c r="N7" s="5">
        <v>34.659999999999997</v>
      </c>
      <c r="O7" s="5">
        <v>43.86</v>
      </c>
      <c r="P7" s="5">
        <v>29.69</v>
      </c>
    </row>
    <row r="8" spans="1:16" x14ac:dyDescent="0.25">
      <c r="A8" s="1">
        <v>3</v>
      </c>
      <c r="B8" s="6">
        <v>41689</v>
      </c>
      <c r="C8" s="5">
        <v>53.21</v>
      </c>
      <c r="D8" s="5">
        <v>38.270000000000003</v>
      </c>
      <c r="E8" s="5">
        <v>28.38</v>
      </c>
      <c r="F8" s="5">
        <v>71.47</v>
      </c>
      <c r="G8" s="5">
        <v>64.459999999999994</v>
      </c>
      <c r="H8" s="5">
        <v>25.69</v>
      </c>
      <c r="I8" s="5">
        <v>92.44</v>
      </c>
      <c r="J8" s="5">
        <v>54.36</v>
      </c>
      <c r="K8" s="5">
        <v>31.47</v>
      </c>
      <c r="L8" s="5">
        <v>48.5</v>
      </c>
      <c r="M8" s="5">
        <v>42.17</v>
      </c>
      <c r="N8" s="5">
        <v>34.340000000000003</v>
      </c>
      <c r="O8" s="5">
        <v>43.47</v>
      </c>
      <c r="P8" s="5">
        <v>29.54</v>
      </c>
    </row>
    <row r="9" spans="1:16" x14ac:dyDescent="0.25">
      <c r="A9" s="1">
        <v>4</v>
      </c>
      <c r="B9" s="6">
        <v>41690</v>
      </c>
      <c r="C9" s="5">
        <v>53.7</v>
      </c>
      <c r="D9" s="5">
        <v>38.81</v>
      </c>
      <c r="E9" s="5">
        <v>28.61</v>
      </c>
      <c r="F9" s="5">
        <v>72.33</v>
      </c>
      <c r="G9" s="5">
        <v>65.05</v>
      </c>
      <c r="H9" s="5">
        <v>25.97</v>
      </c>
      <c r="I9" s="5">
        <v>92.45</v>
      </c>
      <c r="J9" s="5">
        <v>55.1</v>
      </c>
      <c r="K9" s="5">
        <v>31.83</v>
      </c>
      <c r="L9" s="5">
        <v>49.08</v>
      </c>
      <c r="M9" s="5">
        <v>42.4</v>
      </c>
      <c r="N9" s="5">
        <v>34.68</v>
      </c>
      <c r="O9" s="5">
        <v>43.89</v>
      </c>
      <c r="P9" s="5">
        <v>29.83</v>
      </c>
    </row>
    <row r="10" spans="1:16" x14ac:dyDescent="0.25">
      <c r="A10" s="1">
        <v>5</v>
      </c>
      <c r="B10" s="6">
        <v>41691</v>
      </c>
      <c r="C10" s="5">
        <v>53.75</v>
      </c>
      <c r="D10" s="5">
        <v>40.880000000000003</v>
      </c>
      <c r="E10" s="5">
        <v>28.48</v>
      </c>
      <c r="F10" s="5">
        <v>72.290000000000006</v>
      </c>
      <c r="G10" s="5">
        <v>64.45</v>
      </c>
      <c r="H10" s="5">
        <v>26.15</v>
      </c>
      <c r="I10" s="5">
        <v>92.56</v>
      </c>
      <c r="J10" s="5">
        <v>54.73</v>
      </c>
      <c r="K10" s="5">
        <v>32.119999999999997</v>
      </c>
      <c r="L10" s="5">
        <v>49.6</v>
      </c>
      <c r="M10" s="5">
        <v>42.35</v>
      </c>
      <c r="N10" s="5">
        <v>35.03</v>
      </c>
      <c r="O10" s="5">
        <v>43.92</v>
      </c>
      <c r="P10" s="5">
        <v>30.05</v>
      </c>
    </row>
    <row r="11" spans="1:16" x14ac:dyDescent="0.25">
      <c r="A11" s="1">
        <v>6</v>
      </c>
      <c r="B11" s="6">
        <v>41694</v>
      </c>
      <c r="C11" s="5">
        <v>53.51</v>
      </c>
      <c r="D11" s="5">
        <v>40.9</v>
      </c>
      <c r="E11" s="5">
        <v>28.34</v>
      </c>
      <c r="F11" s="5">
        <v>71.86</v>
      </c>
      <c r="G11" s="5">
        <v>64.12</v>
      </c>
      <c r="H11" s="5">
        <v>25.88</v>
      </c>
      <c r="I11" s="5">
        <v>91.78</v>
      </c>
      <c r="J11" s="5">
        <v>54.44</v>
      </c>
      <c r="K11" s="5">
        <v>31.76</v>
      </c>
      <c r="L11" s="5">
        <v>49.35</v>
      </c>
      <c r="M11" s="5">
        <v>42.12</v>
      </c>
      <c r="N11" s="5">
        <v>34.729999999999997</v>
      </c>
      <c r="O11" s="5">
        <v>43.76</v>
      </c>
      <c r="P11" s="5">
        <v>29.98</v>
      </c>
    </row>
    <row r="12" spans="1:16" x14ac:dyDescent="0.25">
      <c r="A12" s="1">
        <v>7</v>
      </c>
      <c r="B12" s="6">
        <v>41695</v>
      </c>
      <c r="C12" s="5">
        <v>53.79</v>
      </c>
      <c r="D12" s="5">
        <v>40.49</v>
      </c>
      <c r="E12" s="5">
        <v>28.6</v>
      </c>
      <c r="F12" s="5">
        <v>71.83</v>
      </c>
      <c r="G12" s="5">
        <v>64.11</v>
      </c>
      <c r="H12" s="5">
        <v>25.68</v>
      </c>
      <c r="I12" s="5">
        <v>91.64</v>
      </c>
      <c r="J12" s="5">
        <v>55.14</v>
      </c>
      <c r="K12" s="5">
        <v>31.73</v>
      </c>
      <c r="L12" s="5">
        <v>49.45</v>
      </c>
      <c r="M12" s="5">
        <v>42.17</v>
      </c>
      <c r="N12" s="5">
        <v>34.619999999999997</v>
      </c>
      <c r="O12" s="5">
        <v>43.81</v>
      </c>
      <c r="P12" s="5">
        <v>30</v>
      </c>
    </row>
    <row r="13" spans="1:16" x14ac:dyDescent="0.25">
      <c r="A13" s="1">
        <v>8</v>
      </c>
      <c r="B13" s="6">
        <v>41696</v>
      </c>
      <c r="C13" s="5">
        <v>53.77</v>
      </c>
      <c r="D13" s="5">
        <v>40.44</v>
      </c>
      <c r="E13" s="5">
        <v>28.37</v>
      </c>
      <c r="F13" s="5">
        <v>71.510000000000005</v>
      </c>
      <c r="G13" s="5">
        <v>64.069999999999993</v>
      </c>
      <c r="H13" s="5">
        <v>25.82</v>
      </c>
      <c r="I13" s="5">
        <v>90.46</v>
      </c>
      <c r="J13" s="5">
        <v>55.24</v>
      </c>
      <c r="K13" s="5">
        <v>31.55</v>
      </c>
      <c r="L13" s="5">
        <v>49.21</v>
      </c>
      <c r="M13" s="5">
        <v>42</v>
      </c>
      <c r="N13" s="5">
        <v>34.53</v>
      </c>
      <c r="O13" s="5">
        <v>43.62</v>
      </c>
      <c r="P13" s="5">
        <v>29.91</v>
      </c>
    </row>
    <row r="14" spans="1:16" x14ac:dyDescent="0.25">
      <c r="A14" s="1">
        <v>9</v>
      </c>
      <c r="B14" s="6">
        <v>41697</v>
      </c>
      <c r="C14" s="5">
        <v>53.66</v>
      </c>
      <c r="D14" s="5">
        <v>40.15</v>
      </c>
      <c r="E14" s="5">
        <v>28.25</v>
      </c>
      <c r="F14" s="5">
        <v>71.239999999999995</v>
      </c>
      <c r="G14" s="5">
        <v>63.76</v>
      </c>
      <c r="H14" s="5">
        <v>25.87</v>
      </c>
      <c r="I14" s="5">
        <v>90.58</v>
      </c>
      <c r="J14" s="5">
        <v>55.27</v>
      </c>
      <c r="K14" s="5">
        <v>31.64</v>
      </c>
      <c r="L14" s="5">
        <v>49.18</v>
      </c>
      <c r="M14" s="5">
        <v>42.01</v>
      </c>
      <c r="N14" s="5">
        <v>34.32</v>
      </c>
      <c r="O14" s="5">
        <v>43.53</v>
      </c>
      <c r="P14" s="5">
        <v>29.93</v>
      </c>
    </row>
    <row r="15" spans="1:16" x14ac:dyDescent="0.25">
      <c r="A15" s="1">
        <v>10</v>
      </c>
      <c r="B15" s="6">
        <v>41698</v>
      </c>
      <c r="C15" s="5">
        <v>54.24</v>
      </c>
      <c r="D15" s="5">
        <v>40.409999999999997</v>
      </c>
      <c r="E15" s="5">
        <v>28.43</v>
      </c>
      <c r="F15" s="5">
        <v>71.760000000000005</v>
      </c>
      <c r="G15" s="5">
        <v>63.82</v>
      </c>
      <c r="H15" s="5">
        <v>26.27</v>
      </c>
      <c r="I15" s="5">
        <v>91.39</v>
      </c>
      <c r="J15" s="5">
        <v>55.65</v>
      </c>
      <c r="K15" s="5">
        <v>31.8</v>
      </c>
      <c r="L15" s="5">
        <v>49.5</v>
      </c>
      <c r="M15" s="5">
        <v>42.35</v>
      </c>
      <c r="N15" s="5">
        <v>34.22</v>
      </c>
      <c r="O15" s="5">
        <v>43.96</v>
      </c>
      <c r="P15" s="5">
        <v>30.29</v>
      </c>
    </row>
    <row r="16" spans="1:16" x14ac:dyDescent="0.25">
      <c r="A16" s="1">
        <v>11</v>
      </c>
      <c r="B16" s="6">
        <v>41701</v>
      </c>
      <c r="C16" s="5">
        <v>53.51</v>
      </c>
      <c r="D16" s="5">
        <v>40.36</v>
      </c>
      <c r="E16" s="5">
        <v>28.26</v>
      </c>
      <c r="F16" s="5">
        <v>70.900000000000006</v>
      </c>
      <c r="G16" s="5">
        <v>63.28</v>
      </c>
      <c r="H16" s="5">
        <v>25.84</v>
      </c>
      <c r="I16" s="5">
        <v>90.28</v>
      </c>
      <c r="J16" s="5">
        <v>55.07</v>
      </c>
      <c r="K16" s="5">
        <v>31.67</v>
      </c>
      <c r="L16" s="5">
        <v>49.21</v>
      </c>
      <c r="M16" s="5">
        <v>42.05</v>
      </c>
      <c r="N16" s="5">
        <v>34.1</v>
      </c>
      <c r="O16" s="5">
        <v>43.46</v>
      </c>
      <c r="P16" s="5">
        <v>30.01</v>
      </c>
    </row>
    <row r="17" spans="1:16" x14ac:dyDescent="0.25">
      <c r="A17" s="1">
        <v>12</v>
      </c>
      <c r="B17" s="6">
        <v>41702</v>
      </c>
      <c r="C17" s="5">
        <v>54.29</v>
      </c>
      <c r="D17" s="5">
        <v>40.9</v>
      </c>
      <c r="E17" s="5">
        <v>28.53</v>
      </c>
      <c r="F17" s="5">
        <v>71.47</v>
      </c>
      <c r="G17" s="5">
        <v>63.44</v>
      </c>
      <c r="H17" s="5">
        <v>26.32</v>
      </c>
      <c r="I17" s="5">
        <v>91.66</v>
      </c>
      <c r="J17" s="5">
        <v>55.25</v>
      </c>
      <c r="K17" s="5">
        <v>31.88</v>
      </c>
      <c r="L17" s="5">
        <v>49.86</v>
      </c>
      <c r="M17" s="5">
        <v>42.33</v>
      </c>
      <c r="N17" s="5">
        <v>34.49</v>
      </c>
      <c r="O17" s="5">
        <v>44.22</v>
      </c>
      <c r="P17" s="5">
        <v>30.27</v>
      </c>
    </row>
    <row r="18" spans="1:16" x14ac:dyDescent="0.25">
      <c r="A18" s="1">
        <v>13</v>
      </c>
      <c r="B18" s="6">
        <v>41703</v>
      </c>
      <c r="C18" s="5">
        <v>53.76</v>
      </c>
      <c r="D18" s="5">
        <v>40.590000000000003</v>
      </c>
      <c r="E18" s="5">
        <v>28.19</v>
      </c>
      <c r="F18" s="5">
        <v>70.900000000000006</v>
      </c>
      <c r="G18" s="5">
        <v>63.03</v>
      </c>
      <c r="H18" s="5">
        <v>26.11</v>
      </c>
      <c r="I18" s="5">
        <v>90.65</v>
      </c>
      <c r="J18" s="5">
        <v>54.51</v>
      </c>
      <c r="K18" s="5">
        <v>31.65</v>
      </c>
      <c r="L18" s="5">
        <v>49.29</v>
      </c>
      <c r="M18" s="5">
        <v>42.22</v>
      </c>
      <c r="N18" s="5">
        <v>34.520000000000003</v>
      </c>
      <c r="O18" s="5">
        <v>43.85</v>
      </c>
      <c r="P18" s="5">
        <v>30.03</v>
      </c>
    </row>
    <row r="19" spans="1:16" x14ac:dyDescent="0.25">
      <c r="A19" s="1">
        <v>14</v>
      </c>
      <c r="B19" s="6">
        <v>41704</v>
      </c>
      <c r="C19" s="5">
        <v>53.39</v>
      </c>
      <c r="D19" s="5">
        <v>40.299999999999997</v>
      </c>
      <c r="E19" s="5">
        <v>28</v>
      </c>
      <c r="F19" s="5">
        <v>70.349999999999994</v>
      </c>
      <c r="G19" s="5">
        <v>62.38</v>
      </c>
      <c r="H19" s="5">
        <v>25.93</v>
      </c>
      <c r="I19" s="5">
        <v>90.74</v>
      </c>
      <c r="J19" s="5">
        <v>54.05</v>
      </c>
      <c r="K19" s="5">
        <v>31.35</v>
      </c>
      <c r="L19" s="5">
        <v>48.6</v>
      </c>
      <c r="M19" s="5">
        <v>42.04</v>
      </c>
      <c r="N19" s="5">
        <v>33.880000000000003</v>
      </c>
      <c r="O19" s="5">
        <v>43.66</v>
      </c>
      <c r="P19" s="5">
        <v>29.87</v>
      </c>
    </row>
    <row r="20" spans="1:16" x14ac:dyDescent="0.25">
      <c r="A20" s="1">
        <v>15</v>
      </c>
      <c r="B20" s="6">
        <v>41705</v>
      </c>
      <c r="C20" s="5">
        <v>53.73</v>
      </c>
      <c r="D20" s="5">
        <v>39.89</v>
      </c>
      <c r="E20" s="5">
        <v>27.98</v>
      </c>
      <c r="F20" s="5">
        <v>70.33</v>
      </c>
      <c r="G20" s="5">
        <v>62.56</v>
      </c>
      <c r="H20" s="5">
        <v>25.93</v>
      </c>
      <c r="I20" s="5">
        <v>91.8</v>
      </c>
      <c r="J20" s="5">
        <v>54.04</v>
      </c>
      <c r="K20" s="5">
        <v>31.56</v>
      </c>
      <c r="L20" s="5">
        <v>48.64</v>
      </c>
      <c r="M20" s="5">
        <v>42.1</v>
      </c>
      <c r="N20" s="5">
        <v>33.76</v>
      </c>
      <c r="O20" s="5">
        <v>43.66</v>
      </c>
      <c r="P20" s="5">
        <v>29.89</v>
      </c>
    </row>
    <row r="21" spans="1:16" x14ac:dyDescent="0.25">
      <c r="A21" s="1">
        <v>16</v>
      </c>
      <c r="B21" s="6">
        <v>41708</v>
      </c>
      <c r="C21" s="5">
        <v>53.68</v>
      </c>
      <c r="D21" s="5">
        <v>39.65</v>
      </c>
      <c r="E21" s="5">
        <v>27.85</v>
      </c>
      <c r="F21" s="5">
        <v>70.37</v>
      </c>
      <c r="G21" s="5">
        <v>62.25</v>
      </c>
      <c r="H21" s="5">
        <v>25.82</v>
      </c>
      <c r="I21" s="5">
        <v>91.18</v>
      </c>
      <c r="J21" s="5">
        <v>54.25</v>
      </c>
      <c r="K21" s="5">
        <v>31.48</v>
      </c>
      <c r="L21" s="5">
        <v>48.75</v>
      </c>
      <c r="M21" s="5">
        <v>42.16</v>
      </c>
      <c r="N21" s="5">
        <v>33.630000000000003</v>
      </c>
      <c r="O21" s="5">
        <v>43.74</v>
      </c>
      <c r="P21" s="5">
        <v>29.75</v>
      </c>
    </row>
    <row r="22" spans="1:16" x14ac:dyDescent="0.25">
      <c r="A22" s="1">
        <v>17</v>
      </c>
      <c r="B22" s="6">
        <v>41709</v>
      </c>
      <c r="C22" s="5">
        <v>53.31</v>
      </c>
      <c r="D22" s="5">
        <v>39.65</v>
      </c>
      <c r="E22" s="5">
        <v>27.74</v>
      </c>
      <c r="F22" s="5">
        <v>69.94</v>
      </c>
      <c r="G22" s="5">
        <v>62.31</v>
      </c>
      <c r="H22" s="5">
        <v>25.74</v>
      </c>
      <c r="I22" s="5">
        <v>90.96</v>
      </c>
      <c r="J22" s="5">
        <v>53.64</v>
      </c>
      <c r="K22" s="5">
        <v>31.26</v>
      </c>
      <c r="L22" s="5">
        <v>48.5</v>
      </c>
      <c r="M22" s="5">
        <v>42.05</v>
      </c>
      <c r="N22" s="5">
        <v>33.46</v>
      </c>
      <c r="O22" s="5">
        <v>43.58</v>
      </c>
      <c r="P22" s="5">
        <v>29.59</v>
      </c>
    </row>
    <row r="23" spans="1:16" x14ac:dyDescent="0.25">
      <c r="A23" s="1">
        <v>18</v>
      </c>
      <c r="B23" s="6">
        <v>41710</v>
      </c>
      <c r="C23" s="5">
        <v>54.17</v>
      </c>
      <c r="D23" s="5">
        <v>40.19</v>
      </c>
      <c r="E23" s="5">
        <v>28.17</v>
      </c>
      <c r="F23" s="5">
        <v>71.17</v>
      </c>
      <c r="G23" s="5">
        <v>63</v>
      </c>
      <c r="H23" s="5">
        <v>26.11</v>
      </c>
      <c r="I23" s="5">
        <v>92.19</v>
      </c>
      <c r="J23" s="5">
        <v>54.24</v>
      </c>
      <c r="K23" s="5">
        <v>31.58</v>
      </c>
      <c r="L23" s="5">
        <v>49.1</v>
      </c>
      <c r="M23" s="5">
        <v>42.63</v>
      </c>
      <c r="N23" s="5">
        <v>34</v>
      </c>
      <c r="O23" s="5">
        <v>44.39</v>
      </c>
      <c r="P23" s="5">
        <v>29.92</v>
      </c>
    </row>
    <row r="24" spans="1:16" x14ac:dyDescent="0.25">
      <c r="A24" s="1">
        <v>19</v>
      </c>
      <c r="B24" s="6">
        <v>41711</v>
      </c>
      <c r="C24" s="5">
        <v>54.7</v>
      </c>
      <c r="D24" s="5">
        <v>40.840000000000003</v>
      </c>
      <c r="E24" s="5">
        <v>28.59</v>
      </c>
      <c r="F24" s="5">
        <v>71.39</v>
      </c>
      <c r="G24" s="5">
        <v>64.42</v>
      </c>
      <c r="H24" s="5">
        <v>26.36</v>
      </c>
      <c r="I24" s="5">
        <v>93.78</v>
      </c>
      <c r="J24" s="5">
        <v>54.93</v>
      </c>
      <c r="K24" s="5">
        <v>31.91</v>
      </c>
      <c r="L24" s="5">
        <v>49.72</v>
      </c>
      <c r="M24" s="5">
        <v>43.16</v>
      </c>
      <c r="N24" s="5">
        <v>34.42</v>
      </c>
      <c r="O24" s="5">
        <v>44.98</v>
      </c>
      <c r="P24" s="5">
        <v>30.38</v>
      </c>
    </row>
    <row r="25" spans="1:16" x14ac:dyDescent="0.25">
      <c r="A25" s="1">
        <v>20</v>
      </c>
      <c r="B25" s="6">
        <v>41712</v>
      </c>
      <c r="C25" s="5">
        <v>54.7</v>
      </c>
      <c r="D25" s="5">
        <v>41.14</v>
      </c>
      <c r="E25" s="5">
        <v>28.8</v>
      </c>
      <c r="F25" s="5">
        <v>71.650000000000006</v>
      </c>
      <c r="G25" s="5">
        <v>64.58</v>
      </c>
      <c r="H25" s="5">
        <v>26.54</v>
      </c>
      <c r="I25" s="5">
        <v>94.26</v>
      </c>
      <c r="J25" s="5">
        <v>55.04</v>
      </c>
      <c r="K25" s="5">
        <v>32.15</v>
      </c>
      <c r="L25" s="5">
        <v>50.18</v>
      </c>
      <c r="M25" s="5">
        <v>43.49</v>
      </c>
      <c r="N25" s="5">
        <v>34.450000000000003</v>
      </c>
      <c r="O25" s="5">
        <v>45.31</v>
      </c>
      <c r="P25" s="5">
        <v>30.52</v>
      </c>
    </row>
    <row r="26" spans="1:16" x14ac:dyDescent="0.25">
      <c r="A26" s="1">
        <v>21</v>
      </c>
      <c r="B26" s="6">
        <v>41715</v>
      </c>
      <c r="C26" s="5">
        <v>55.18</v>
      </c>
      <c r="D26" s="5">
        <v>41.14</v>
      </c>
      <c r="E26" s="5">
        <v>28.97</v>
      </c>
      <c r="F26" s="5">
        <v>71.98</v>
      </c>
      <c r="G26" s="5">
        <v>65.2</v>
      </c>
      <c r="H26" s="5">
        <v>26.85</v>
      </c>
      <c r="I26" s="5">
        <v>94.81</v>
      </c>
      <c r="J26" s="5">
        <v>55.42</v>
      </c>
      <c r="K26" s="5">
        <v>32.36</v>
      </c>
      <c r="L26" s="5">
        <v>50.59</v>
      </c>
      <c r="M26" s="5">
        <v>43.52</v>
      </c>
      <c r="N26" s="5">
        <v>35.07</v>
      </c>
      <c r="O26" s="5">
        <v>45.66</v>
      </c>
      <c r="P26" s="5">
        <v>30.73</v>
      </c>
    </row>
    <row r="27" spans="1:16" x14ac:dyDescent="0.25">
      <c r="A27" s="1">
        <v>22</v>
      </c>
      <c r="B27" s="6">
        <v>41716</v>
      </c>
      <c r="C27" s="5">
        <v>55.25</v>
      </c>
      <c r="D27" s="5">
        <v>41.1</v>
      </c>
      <c r="E27" s="5">
        <v>28.92</v>
      </c>
      <c r="F27" s="5">
        <v>71.8</v>
      </c>
      <c r="G27" s="5">
        <v>65.010000000000005</v>
      </c>
      <c r="H27" s="5">
        <v>26.91</v>
      </c>
      <c r="I27" s="5">
        <v>94.47</v>
      </c>
      <c r="J27" s="5">
        <v>55.59</v>
      </c>
      <c r="K27" s="5">
        <v>32.6</v>
      </c>
      <c r="L27" s="5">
        <v>50.66</v>
      </c>
      <c r="M27" s="5">
        <v>43.45</v>
      </c>
      <c r="N27" s="5">
        <v>34.92</v>
      </c>
      <c r="O27" s="5">
        <v>45.63</v>
      </c>
      <c r="P27" s="5">
        <v>30.39</v>
      </c>
    </row>
    <row r="28" spans="1:16" x14ac:dyDescent="0.25">
      <c r="A28" s="1">
        <v>23</v>
      </c>
      <c r="B28" s="6">
        <v>41717</v>
      </c>
      <c r="C28" s="5">
        <v>54.25</v>
      </c>
      <c r="D28" s="5">
        <v>40.49</v>
      </c>
      <c r="E28" s="5">
        <v>28.47</v>
      </c>
      <c r="F28" s="5">
        <v>70.650000000000006</v>
      </c>
      <c r="G28" s="5">
        <v>64.569999999999993</v>
      </c>
      <c r="H28" s="5">
        <v>26.59</v>
      </c>
      <c r="I28" s="5">
        <v>93.3</v>
      </c>
      <c r="J28" s="5">
        <v>54.21</v>
      </c>
      <c r="K28" s="5">
        <v>32.159999999999997</v>
      </c>
      <c r="L28" s="5">
        <v>49.88</v>
      </c>
      <c r="M28" s="5">
        <v>42.79</v>
      </c>
      <c r="N28" s="5">
        <v>34.32</v>
      </c>
      <c r="O28" s="5">
        <v>45.01</v>
      </c>
      <c r="P28" s="5">
        <v>29.85</v>
      </c>
    </row>
    <row r="29" spans="1:16" x14ac:dyDescent="0.25">
      <c r="A29" s="1">
        <v>24</v>
      </c>
      <c r="B29" s="6">
        <v>41718</v>
      </c>
      <c r="C29" s="5">
        <v>53.92</v>
      </c>
      <c r="D29" s="5">
        <v>40.130000000000003</v>
      </c>
      <c r="E29" s="5">
        <v>28.37</v>
      </c>
      <c r="F29" s="5">
        <v>70.77</v>
      </c>
      <c r="G29" s="5">
        <v>64.75</v>
      </c>
      <c r="H29" s="5">
        <v>26.17</v>
      </c>
      <c r="I29" s="5">
        <v>93.54</v>
      </c>
      <c r="J29" s="5">
        <v>53.55</v>
      </c>
      <c r="K29" s="5">
        <v>31.99</v>
      </c>
      <c r="L29" s="5">
        <v>49.64</v>
      </c>
      <c r="M29" s="5">
        <v>42.79</v>
      </c>
      <c r="N29" s="5">
        <v>34.08</v>
      </c>
      <c r="O29" s="5">
        <v>44.85</v>
      </c>
      <c r="P29" s="5">
        <v>29.68</v>
      </c>
    </row>
    <row r="30" spans="1:16" x14ac:dyDescent="0.25">
      <c r="A30" s="1">
        <v>25</v>
      </c>
      <c r="B30" s="6">
        <v>41719</v>
      </c>
      <c r="C30" s="5">
        <v>54.36</v>
      </c>
      <c r="D30" s="5">
        <v>40.479999999999997</v>
      </c>
      <c r="E30" s="5">
        <v>28.58</v>
      </c>
      <c r="F30" s="5">
        <v>71.52</v>
      </c>
      <c r="G30" s="5">
        <v>66.03</v>
      </c>
      <c r="H30" s="5">
        <v>26.69</v>
      </c>
      <c r="I30" s="5">
        <v>94.57</v>
      </c>
      <c r="J30" s="5">
        <v>53.94</v>
      </c>
      <c r="K30" s="5">
        <v>32.33</v>
      </c>
      <c r="L30" s="5">
        <v>49.73</v>
      </c>
      <c r="M30" s="5">
        <v>42.92</v>
      </c>
      <c r="N30" s="5">
        <v>34.68</v>
      </c>
      <c r="O30" s="5">
        <v>45.11</v>
      </c>
      <c r="P30" s="5">
        <v>29.69</v>
      </c>
    </row>
    <row r="31" spans="1:16" x14ac:dyDescent="0.25">
      <c r="A31" s="1">
        <v>26</v>
      </c>
      <c r="B31" s="6">
        <v>41722</v>
      </c>
      <c r="C31" s="5">
        <v>54.5</v>
      </c>
      <c r="D31" s="5">
        <v>40.549999999999997</v>
      </c>
      <c r="E31" s="5">
        <v>28.62</v>
      </c>
      <c r="F31" s="5">
        <v>71.94</v>
      </c>
      <c r="G31" s="5">
        <v>66.069999999999993</v>
      </c>
      <c r="H31" s="5">
        <v>26.58</v>
      </c>
      <c r="I31" s="5">
        <v>94.08</v>
      </c>
      <c r="J31" s="5">
        <v>54.77</v>
      </c>
      <c r="K31" s="5">
        <v>31.98</v>
      </c>
      <c r="L31" s="5">
        <v>50.06</v>
      </c>
      <c r="M31" s="5">
        <v>43.18</v>
      </c>
      <c r="N31" s="5">
        <v>34.869999999999997</v>
      </c>
      <c r="O31" s="5">
        <v>45.45</v>
      </c>
      <c r="P31" s="5">
        <v>29.73</v>
      </c>
    </row>
    <row r="32" spans="1:16" x14ac:dyDescent="0.25">
      <c r="A32" s="1">
        <v>27</v>
      </c>
      <c r="B32" s="6">
        <v>41723</v>
      </c>
      <c r="C32" s="5">
        <v>54.87</v>
      </c>
      <c r="D32" s="5">
        <v>40.51</v>
      </c>
      <c r="E32" s="5">
        <v>28.62</v>
      </c>
      <c r="F32" s="5">
        <v>72.19</v>
      </c>
      <c r="G32" s="5">
        <v>66.09</v>
      </c>
      <c r="H32" s="5">
        <v>26.7</v>
      </c>
      <c r="I32" s="5">
        <v>94.57</v>
      </c>
      <c r="J32" s="5">
        <v>54.49</v>
      </c>
      <c r="K32" s="5">
        <v>31.96</v>
      </c>
      <c r="L32" s="5">
        <v>50.36</v>
      </c>
      <c r="M32" s="5">
        <v>43.43</v>
      </c>
      <c r="N32" s="5">
        <v>34.93</v>
      </c>
      <c r="O32" s="5">
        <v>45.9</v>
      </c>
      <c r="P32" s="5">
        <v>30.02</v>
      </c>
    </row>
    <row r="33" spans="1:16" x14ac:dyDescent="0.25">
      <c r="A33" s="1">
        <v>28</v>
      </c>
      <c r="B33" s="6">
        <v>41724</v>
      </c>
      <c r="C33" s="5">
        <v>55.67</v>
      </c>
      <c r="D33" s="5">
        <v>40.26</v>
      </c>
      <c r="E33" s="5">
        <v>28.58</v>
      </c>
      <c r="F33" s="5">
        <v>72.28</v>
      </c>
      <c r="G33" s="5">
        <v>65.77</v>
      </c>
      <c r="H33" s="5">
        <v>26.38</v>
      </c>
      <c r="I33" s="5">
        <v>93.88</v>
      </c>
      <c r="J33" s="5">
        <v>54.19</v>
      </c>
      <c r="K33" s="5">
        <v>31.58</v>
      </c>
      <c r="L33" s="5">
        <v>50.08</v>
      </c>
      <c r="M33" s="5">
        <v>43.15</v>
      </c>
      <c r="N33" s="5">
        <v>34.56</v>
      </c>
      <c r="O33" s="5">
        <v>45.6</v>
      </c>
      <c r="P33" s="5">
        <v>29.84</v>
      </c>
    </row>
    <row r="34" spans="1:16" x14ac:dyDescent="0.25">
      <c r="A34" s="1">
        <v>29</v>
      </c>
      <c r="B34" s="6">
        <v>41725</v>
      </c>
      <c r="C34" s="5">
        <v>55.71</v>
      </c>
      <c r="D34" s="5">
        <v>40.51</v>
      </c>
      <c r="E34" s="5">
        <v>28.86</v>
      </c>
      <c r="F34" s="5">
        <v>72.92</v>
      </c>
      <c r="G34" s="5">
        <v>66.599999999999994</v>
      </c>
      <c r="H34" s="5">
        <v>26.6</v>
      </c>
      <c r="I34" s="5">
        <v>94.61</v>
      </c>
      <c r="J34" s="5">
        <v>54.5</v>
      </c>
      <c r="K34" s="5">
        <v>32</v>
      </c>
      <c r="L34" s="5">
        <v>50.53</v>
      </c>
      <c r="M34" s="5">
        <v>43.4</v>
      </c>
      <c r="N34" s="5">
        <v>34.729999999999997</v>
      </c>
      <c r="O34" s="5">
        <v>45.91</v>
      </c>
      <c r="P34" s="5">
        <v>30.08</v>
      </c>
    </row>
    <row r="35" spans="1:16" x14ac:dyDescent="0.25">
      <c r="A35" s="1">
        <v>30</v>
      </c>
      <c r="B35" s="6">
        <v>41726</v>
      </c>
      <c r="C35" s="5">
        <v>55.91</v>
      </c>
      <c r="D35" s="5">
        <v>40.799999999999997</v>
      </c>
      <c r="E35" s="5">
        <v>28.83</v>
      </c>
      <c r="F35" s="5">
        <v>73.19</v>
      </c>
      <c r="G35" s="5">
        <v>66.650000000000006</v>
      </c>
      <c r="H35" s="5">
        <v>26.57</v>
      </c>
      <c r="I35" s="5">
        <v>94.72</v>
      </c>
      <c r="J35" s="5">
        <v>54.03</v>
      </c>
      <c r="K35" s="5">
        <v>31.94</v>
      </c>
      <c r="L35" s="5">
        <v>50.62</v>
      </c>
      <c r="M35" s="5">
        <v>43.37</v>
      </c>
      <c r="N35" s="5">
        <v>34.799999999999997</v>
      </c>
      <c r="O35" s="5">
        <v>45.94</v>
      </c>
      <c r="P35" s="5">
        <v>30.08</v>
      </c>
    </row>
    <row r="36" spans="1:16" ht="7.5" customHeight="1" x14ac:dyDescent="0.25"/>
    <row r="37" spans="1:16" x14ac:dyDescent="0.25">
      <c r="B37" s="1" t="s">
        <v>15</v>
      </c>
      <c r="C37" s="5">
        <f>AVERAGE(C5:C36)</f>
        <v>54.200666666666663</v>
      </c>
      <c r="D37" s="5">
        <f t="shared" ref="D37:P37" si="0">AVERAGE(D5:D36)</f>
        <v>40.244999999999997</v>
      </c>
      <c r="E37" s="5">
        <f t="shared" si="0"/>
        <v>28.446333333333339</v>
      </c>
      <c r="F37" s="5">
        <f t="shared" si="0"/>
        <v>71.52833333333335</v>
      </c>
      <c r="G37" s="5">
        <f t="shared" si="0"/>
        <v>64.374333333333325</v>
      </c>
      <c r="H37" s="5">
        <f t="shared" si="0"/>
        <v>26.186333333333337</v>
      </c>
      <c r="I37" s="5">
        <f t="shared" si="0"/>
        <v>92.665666666666695</v>
      </c>
      <c r="J37" s="5">
        <f t="shared" si="0"/>
        <v>54.628999999999998</v>
      </c>
      <c r="K37" s="5">
        <f t="shared" si="0"/>
        <v>31.819333333333343</v>
      </c>
      <c r="L37" s="5">
        <f t="shared" si="0"/>
        <v>49.516666666666659</v>
      </c>
      <c r="M37" s="5">
        <f t="shared" si="0"/>
        <v>42.628666666666668</v>
      </c>
      <c r="N37" s="5">
        <f t="shared" si="0"/>
        <v>34.44233333333333</v>
      </c>
      <c r="O37" s="5">
        <f t="shared" si="0"/>
        <v>44.445</v>
      </c>
      <c r="P37" s="5">
        <f t="shared" si="0"/>
        <v>29.973000000000003</v>
      </c>
    </row>
    <row r="38" spans="1:16" x14ac:dyDescent="0.25">
      <c r="B38" s="1" t="s">
        <v>16</v>
      </c>
      <c r="C38" s="5">
        <f>MEDIAN(C5:C35)</f>
        <v>53.89</v>
      </c>
      <c r="D38" s="5">
        <f t="shared" ref="D38:P38" si="1">MEDIAN(D5:D35)</f>
        <v>40.459999999999994</v>
      </c>
      <c r="E38" s="5">
        <f t="shared" si="1"/>
        <v>28.475000000000001</v>
      </c>
      <c r="F38" s="5">
        <f t="shared" si="1"/>
        <v>71.585000000000008</v>
      </c>
      <c r="G38" s="5">
        <f t="shared" si="1"/>
        <v>64.454999999999998</v>
      </c>
      <c r="H38" s="5">
        <f t="shared" si="1"/>
        <v>26.13</v>
      </c>
      <c r="I38" s="5">
        <f t="shared" si="1"/>
        <v>92.504999999999995</v>
      </c>
      <c r="J38" s="5">
        <f t="shared" si="1"/>
        <v>54.504999999999995</v>
      </c>
      <c r="K38" s="5">
        <f t="shared" si="1"/>
        <v>31.78</v>
      </c>
      <c r="L38" s="5">
        <f t="shared" si="1"/>
        <v>49.475000000000001</v>
      </c>
      <c r="M38" s="5">
        <f t="shared" si="1"/>
        <v>42.46</v>
      </c>
      <c r="N38" s="5">
        <f t="shared" si="1"/>
        <v>34.505000000000003</v>
      </c>
      <c r="O38" s="5">
        <f t="shared" si="1"/>
        <v>43.94</v>
      </c>
      <c r="P38" s="5">
        <f t="shared" si="1"/>
        <v>29.925000000000001</v>
      </c>
    </row>
    <row r="40" spans="1:16" x14ac:dyDescent="0.25">
      <c r="C40" s="5">
        <f>C37-C35</f>
        <v>-1.7093333333333334</v>
      </c>
      <c r="D40" s="5">
        <f t="shared" ref="D40:P40" si="2">D37-D35</f>
        <v>-0.55499999999999972</v>
      </c>
      <c r="E40" s="5">
        <f t="shared" si="2"/>
        <v>-0.38366666666665949</v>
      </c>
      <c r="F40" s="5">
        <f t="shared" si="2"/>
        <v>-1.6616666666666475</v>
      </c>
      <c r="G40" s="5">
        <f t="shared" si="2"/>
        <v>-2.2756666666666803</v>
      </c>
      <c r="H40" s="5">
        <f t="shared" si="2"/>
        <v>-0.38366666666666305</v>
      </c>
      <c r="I40" s="5">
        <f t="shared" si="2"/>
        <v>-2.0543333333333038</v>
      </c>
      <c r="J40" s="5">
        <f t="shared" si="2"/>
        <v>0.59899999999999665</v>
      </c>
      <c r="K40" s="5">
        <f t="shared" si="2"/>
        <v>-0.12066666666665782</v>
      </c>
      <c r="L40" s="5">
        <f t="shared" si="2"/>
        <v>-1.1033333333333388</v>
      </c>
      <c r="M40" s="5">
        <f t="shared" si="2"/>
        <v>-0.74133333333332985</v>
      </c>
      <c r="N40" s="5">
        <f t="shared" si="2"/>
        <v>-0.3576666666666668</v>
      </c>
      <c r="O40" s="5">
        <f t="shared" si="2"/>
        <v>-1.4949999999999974</v>
      </c>
      <c r="P40" s="5">
        <f t="shared" si="2"/>
        <v>-0.10699999999999577</v>
      </c>
    </row>
    <row r="41" spans="1:16" x14ac:dyDescent="0.25">
      <c r="C41" s="7">
        <f>C37/C35-1</f>
        <v>-3.0572944613366682E-2</v>
      </c>
      <c r="D41" s="7">
        <f t="shared" ref="D41:P41" si="3">D37/D35-1</f>
        <v>-1.360294117647054E-2</v>
      </c>
      <c r="E41" s="7">
        <f t="shared" si="3"/>
        <v>-1.3307896866689539E-2</v>
      </c>
      <c r="F41" s="7">
        <f t="shared" si="3"/>
        <v>-2.2703465865099748E-2</v>
      </c>
      <c r="G41" s="7">
        <f t="shared" si="3"/>
        <v>-3.4143535883971232E-2</v>
      </c>
      <c r="H41" s="7">
        <f t="shared" si="3"/>
        <v>-1.4439844436080707E-2</v>
      </c>
      <c r="I41" s="7">
        <f t="shared" si="3"/>
        <v>-2.1688485360360055E-2</v>
      </c>
      <c r="J41" s="7">
        <f t="shared" si="3"/>
        <v>1.1086433462890843E-2</v>
      </c>
      <c r="K41" s="7">
        <f t="shared" si="3"/>
        <v>-3.7779169275722335E-3</v>
      </c>
      <c r="L41" s="7">
        <f t="shared" si="3"/>
        <v>-2.1796391413143823E-2</v>
      </c>
      <c r="M41" s="7">
        <f t="shared" si="3"/>
        <v>-1.7093228806394523E-2</v>
      </c>
      <c r="N41" s="7">
        <f t="shared" si="3"/>
        <v>-1.027777777777783E-2</v>
      </c>
      <c r="O41" s="7">
        <f t="shared" si="3"/>
        <v>-3.2542446669568958E-2</v>
      </c>
      <c r="P41" s="7">
        <f t="shared" si="3"/>
        <v>-3.5571808510637126E-3</v>
      </c>
    </row>
    <row r="43" spans="1:16" x14ac:dyDescent="0.25">
      <c r="C43" s="5" t="s">
        <v>17</v>
      </c>
    </row>
    <row r="45" spans="1:16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</sheetData>
  <sortState ref="B4:P33">
    <sortCondition ref="B4:B33"/>
  </sortState>
  <pageMargins left="0.39" right="0.4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laurieharris</cp:lastModifiedBy>
  <cp:lastPrinted>2014-03-31T13:58:52Z</cp:lastPrinted>
  <dcterms:created xsi:type="dcterms:W3CDTF">2014-03-29T22:17:36Z</dcterms:created>
  <dcterms:modified xsi:type="dcterms:W3CDTF">2014-04-18T16:53:47Z</dcterms:modified>
</cp:coreProperties>
</file>