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6240" windowWidth="28830" windowHeight="6285"/>
  </bookViews>
  <sheets>
    <sheet name="Capital Additions" sheetId="1" r:id="rId1"/>
    <sheet name="Retirements" sheetId="2" r:id="rId2"/>
    <sheet name="Depreciation and Amortization" sheetId="3" r:id="rId3"/>
    <sheet name="Vehicle Depreciation" sheetId="4" r:id="rId4"/>
    <sheet name="Misc Depreciation" sheetId="5" r:id="rId5"/>
    <sheet name="Hydro Decommissioning" sheetId="6" r:id="rId6"/>
    <sheet name="Removals" sheetId="7" r:id="rId7"/>
  </sheets>
  <calcPr calcId="152511" iterate="1"/>
</workbook>
</file>

<file path=xl/calcChain.xml><?xml version="1.0" encoding="utf-8"?>
<calcChain xmlns="http://schemas.openxmlformats.org/spreadsheetml/2006/main">
  <c r="A3" i="2" l="1"/>
  <c r="N16" i="7" l="1"/>
  <c r="N20" i="4"/>
  <c r="N80" i="3"/>
  <c r="N69" i="2"/>
  <c r="N65" i="1"/>
  <c r="A3" i="7" l="1"/>
  <c r="A3" i="6"/>
  <c r="A3" i="5"/>
  <c r="A3" i="4"/>
  <c r="A3" i="3"/>
  <c r="M16" i="7" l="1"/>
  <c r="M20" i="4" l="1"/>
  <c r="M80" i="3"/>
  <c r="M69" i="2"/>
  <c r="M65" i="1" l="1"/>
  <c r="L80" i="3"/>
  <c r="K80" i="3"/>
  <c r="J80" i="3"/>
  <c r="I80" i="3"/>
  <c r="H80" i="3"/>
  <c r="G80" i="3"/>
  <c r="G20" i="4" l="1"/>
  <c r="H20" i="4"/>
  <c r="I20" i="4"/>
  <c r="J20" i="4"/>
  <c r="K20" i="4"/>
  <c r="L20" i="4"/>
  <c r="G69" i="2" l="1"/>
  <c r="H69" i="2"/>
  <c r="I69" i="2"/>
  <c r="J69" i="2"/>
  <c r="K69" i="2"/>
  <c r="L69" i="2"/>
  <c r="G16" i="7" l="1"/>
  <c r="H16" i="7"/>
  <c r="I16" i="7"/>
  <c r="J16" i="7"/>
  <c r="K16" i="7"/>
  <c r="L16" i="7"/>
  <c r="G65" i="1" l="1"/>
  <c r="H65" i="1"/>
  <c r="I65" i="1"/>
  <c r="J65" i="1"/>
  <c r="K65" i="1"/>
  <c r="L65" i="1"/>
</calcChain>
</file>

<file path=xl/sharedStrings.xml><?xml version="1.0" encoding="utf-8"?>
<sst xmlns="http://schemas.openxmlformats.org/spreadsheetml/2006/main" count="1373" uniqueCount="226">
  <si>
    <t>Rocky Mountain Power</t>
  </si>
  <si>
    <t>Utah General Rate Case - June 2015</t>
  </si>
  <si>
    <t>Adjustment</t>
  </si>
  <si>
    <t>Factor</t>
  </si>
  <si>
    <t>Type</t>
  </si>
  <si>
    <t>Function</t>
  </si>
  <si>
    <t>Dep/Amtz Code</t>
  </si>
  <si>
    <t>Adj Code</t>
  </si>
  <si>
    <t>Pre-merger Pacific</t>
  </si>
  <si>
    <t>DGP</t>
  </si>
  <si>
    <t>D</t>
  </si>
  <si>
    <t>STMP</t>
  </si>
  <si>
    <t>DSTMPDGP</t>
  </si>
  <si>
    <t>STMPDGP</t>
  </si>
  <si>
    <t>Pre-merger Utah</t>
  </si>
  <si>
    <t>DGU</t>
  </si>
  <si>
    <t>DSTMPDGU</t>
  </si>
  <si>
    <t>STMPDGU</t>
  </si>
  <si>
    <t>Post-merger</t>
  </si>
  <si>
    <t>SG</t>
  </si>
  <si>
    <t>DSTMPSG</t>
  </si>
  <si>
    <t>STMPSG</t>
  </si>
  <si>
    <t>Carbon</t>
  </si>
  <si>
    <t>STMPC</t>
  </si>
  <si>
    <t>DSTMPCSG</t>
  </si>
  <si>
    <t>STMPCSG</t>
  </si>
  <si>
    <t>Geothermal - Blundell</t>
  </si>
  <si>
    <t>STMPR</t>
  </si>
  <si>
    <t>DSTMPRSG</t>
  </si>
  <si>
    <t>STMPRSG</t>
  </si>
  <si>
    <t>Pollution Control Equipment</t>
  </si>
  <si>
    <t>STMPPC</t>
  </si>
  <si>
    <t>DSTMPPCSG</t>
  </si>
  <si>
    <t>STMPPCSG</t>
  </si>
  <si>
    <t>SSGCH</t>
  </si>
  <si>
    <t>DSTMPPCSSGCH</t>
  </si>
  <si>
    <t>STMPPCSSGCH</t>
  </si>
  <si>
    <t>DSTMPSSGCH</t>
  </si>
  <si>
    <t>STMPSSGCH</t>
  </si>
  <si>
    <t>HYDP</t>
  </si>
  <si>
    <t>DHYDPDGP</t>
  </si>
  <si>
    <t>HYDPDGP</t>
  </si>
  <si>
    <t>DHYDPDGU</t>
  </si>
  <si>
    <t>HYDPDGU</t>
  </si>
  <si>
    <t>Klamath (Existing)</t>
  </si>
  <si>
    <t>SG-P</t>
  </si>
  <si>
    <t>HYDPKD</t>
  </si>
  <si>
    <t>DHYDPKDSG-P</t>
  </si>
  <si>
    <t>HYDPKDSG-P</t>
  </si>
  <si>
    <t>DHYDPSG-P</t>
  </si>
  <si>
    <t>HYDPSG-P</t>
  </si>
  <si>
    <t>SG-U</t>
  </si>
  <si>
    <t>DHYDPSG-U</t>
  </si>
  <si>
    <t>HYDPSG-U</t>
  </si>
  <si>
    <t>OTHP</t>
  </si>
  <si>
    <t>DOTHPDGU</t>
  </si>
  <si>
    <t>OTHPDGU</t>
  </si>
  <si>
    <t>DOTHPSG</t>
  </si>
  <si>
    <t>OTHPSG</t>
  </si>
  <si>
    <t>Post-merger Wind</t>
  </si>
  <si>
    <t>SG-W</t>
  </si>
  <si>
    <t>DOTHPSG-W</t>
  </si>
  <si>
    <t>OTHPSG-W</t>
  </si>
  <si>
    <t>SSGCT</t>
  </si>
  <si>
    <t>DOTHPSSGCT</t>
  </si>
  <si>
    <t>OTHPSSGCT</t>
  </si>
  <si>
    <t>TRNP</t>
  </si>
  <si>
    <t>DTRNPDGP</t>
  </si>
  <si>
    <t>TRNPDGP</t>
  </si>
  <si>
    <t>DTRNPDGU</t>
  </si>
  <si>
    <t>TRNPDGU</t>
  </si>
  <si>
    <t>DTRNPSG</t>
  </si>
  <si>
    <t>TRNPSG</t>
  </si>
  <si>
    <t>California</t>
  </si>
  <si>
    <t>CA</t>
  </si>
  <si>
    <t>DSTP</t>
  </si>
  <si>
    <t>DDSTPCA</t>
  </si>
  <si>
    <t>DSTPCA</t>
  </si>
  <si>
    <t>Oregon</t>
  </si>
  <si>
    <t>OR</t>
  </si>
  <si>
    <t>DDSTPOR</t>
  </si>
  <si>
    <t>DSTPOR</t>
  </si>
  <si>
    <t>Washington</t>
  </si>
  <si>
    <t>WA</t>
  </si>
  <si>
    <t>DDSTPWA</t>
  </si>
  <si>
    <t>DSTPWA</t>
  </si>
  <si>
    <t>Eastern Wyoming</t>
  </si>
  <si>
    <t>WYP</t>
  </si>
  <si>
    <t>DDSTPWYP</t>
  </si>
  <si>
    <t>DSTPWYP</t>
  </si>
  <si>
    <t>Utah</t>
  </si>
  <si>
    <t>UT</t>
  </si>
  <si>
    <t>DDSTPUT</t>
  </si>
  <si>
    <t>DSTPUT</t>
  </si>
  <si>
    <t>Idaho</t>
  </si>
  <si>
    <t>ID</t>
  </si>
  <si>
    <t>DDSTPID</t>
  </si>
  <si>
    <t>DSTPID</t>
  </si>
  <si>
    <t>Western Wyoming</t>
  </si>
  <si>
    <t>WYU</t>
  </si>
  <si>
    <t>DDSTPWYU</t>
  </si>
  <si>
    <t>DSTPWYU</t>
  </si>
  <si>
    <t>GNLP</t>
  </si>
  <si>
    <t>DGNLPCA</t>
  </si>
  <si>
    <t>GNLPCA</t>
  </si>
  <si>
    <t>DGNLPOR</t>
  </si>
  <si>
    <t>GNLPOR</t>
  </si>
  <si>
    <t>DGNLPWA</t>
  </si>
  <si>
    <t>GNLPWA</t>
  </si>
  <si>
    <t>DGNLPWYP</t>
  </si>
  <si>
    <t>GNLPWYP</t>
  </si>
  <si>
    <t>DGNLPUT</t>
  </si>
  <si>
    <t>GNLPUT</t>
  </si>
  <si>
    <t>DGNLPID</t>
  </si>
  <si>
    <t>GNLPID</t>
  </si>
  <si>
    <t>DGNLPWYU</t>
  </si>
  <si>
    <t>GNLPWYU</t>
  </si>
  <si>
    <t>DGNLPDGP</t>
  </si>
  <si>
    <t>GNLPDGP</t>
  </si>
  <si>
    <t>DGNLPDGU</t>
  </si>
  <si>
    <t>GNLPDGU</t>
  </si>
  <si>
    <t>DGNLPSG</t>
  </si>
  <si>
    <t>GNLPSG</t>
  </si>
  <si>
    <t>General Office</t>
  </si>
  <si>
    <t>SO</t>
  </si>
  <si>
    <t>DGNLPSO</t>
  </si>
  <si>
    <t>GNLPSO</t>
  </si>
  <si>
    <t>DGNLPSSGCH</t>
  </si>
  <si>
    <t>GNLPSSGCH</t>
  </si>
  <si>
    <t>DGNLPSSGCT</t>
  </si>
  <si>
    <t>GNLPSSGCT</t>
  </si>
  <si>
    <t>Customer Service</t>
  </si>
  <si>
    <t>CN</t>
  </si>
  <si>
    <t>DGNLPCN</t>
  </si>
  <si>
    <t>GNLPCN</t>
  </si>
  <si>
    <t>Fuel Related</t>
  </si>
  <si>
    <t>SE</t>
  </si>
  <si>
    <t>DGNLPSE</t>
  </si>
  <si>
    <t>GNLPSE</t>
  </si>
  <si>
    <t>Coal Mine</t>
  </si>
  <si>
    <t>MNGP</t>
  </si>
  <si>
    <t>DMNGPSE</t>
  </si>
  <si>
    <t>MNGPSE</t>
  </si>
  <si>
    <t>A</t>
  </si>
  <si>
    <t>INTP</t>
  </si>
  <si>
    <t>AINTPCA</t>
  </si>
  <si>
    <t>INTPCA</t>
  </si>
  <si>
    <t>AINTPCN</t>
  </si>
  <si>
    <t>INTPCN</t>
  </si>
  <si>
    <t>AINTPID</t>
  </si>
  <si>
    <t>INTPID</t>
  </si>
  <si>
    <t>AINTPOR</t>
  </si>
  <si>
    <t>INTPOR</t>
  </si>
  <si>
    <t>AINTPSE</t>
  </si>
  <si>
    <t>INTPSE</t>
  </si>
  <si>
    <t>AINTPSG</t>
  </si>
  <si>
    <t>INTPSG</t>
  </si>
  <si>
    <t>Hydro Relicensing</t>
  </si>
  <si>
    <t>AINTPSG-P</t>
  </si>
  <si>
    <t>INTPSG-P</t>
  </si>
  <si>
    <t>AINTPSG-U</t>
  </si>
  <si>
    <t>INTPSG-U</t>
  </si>
  <si>
    <t>AINTPSO</t>
  </si>
  <si>
    <t>INTPSO</t>
  </si>
  <si>
    <t>Cholla Intangible</t>
  </si>
  <si>
    <t>AINTPSSGCH</t>
  </si>
  <si>
    <t>INTPSSGCH</t>
  </si>
  <si>
    <t>AINTPUT</t>
  </si>
  <si>
    <t>INTPUT</t>
  </si>
  <si>
    <t>AINTPWA</t>
  </si>
  <si>
    <t>INTPWA</t>
  </si>
  <si>
    <t>AINTPWYP</t>
  </si>
  <si>
    <t>INTPWYP</t>
  </si>
  <si>
    <t>AINTPWYU</t>
  </si>
  <si>
    <t>INTPWYU</t>
  </si>
  <si>
    <t>Removals:</t>
  </si>
  <si>
    <t>Distribution (UT Situs)</t>
  </si>
  <si>
    <t>General</t>
  </si>
  <si>
    <t>Hydro</t>
  </si>
  <si>
    <t>Mining</t>
  </si>
  <si>
    <t>Other</t>
  </si>
  <si>
    <t>Steam</t>
  </si>
  <si>
    <t>Transmission</t>
  </si>
  <si>
    <r>
      <t>Capital Additions</t>
    </r>
    <r>
      <rPr>
        <b/>
        <vertAlign val="superscript"/>
        <sz val="10"/>
        <rFont val="Arial"/>
        <family val="2"/>
      </rPr>
      <t>1</t>
    </r>
  </si>
  <si>
    <t>Retirements:</t>
  </si>
  <si>
    <t>Renewable - Blundell</t>
  </si>
  <si>
    <t>DSTMPPCDGU</t>
  </si>
  <si>
    <t>STMPPCDGU</t>
  </si>
  <si>
    <t>Klamath</t>
  </si>
  <si>
    <t>HYDPKA</t>
  </si>
  <si>
    <t>DHYDPKASG-P</t>
  </si>
  <si>
    <t>HYDPKASG-P</t>
  </si>
  <si>
    <t>Post-Merger Wind</t>
  </si>
  <si>
    <t>AINTPDGP</t>
  </si>
  <si>
    <t>INTPDGP</t>
  </si>
  <si>
    <t>AINTPDGU</t>
  </si>
  <si>
    <t>INTPDGU</t>
  </si>
  <si>
    <r>
      <t>1</t>
    </r>
    <r>
      <rPr>
        <sz val="10"/>
        <rFont val="Arial"/>
        <family val="2"/>
      </rPr>
      <t xml:space="preserve"> The pollution control items have not been broken out.</t>
    </r>
  </si>
  <si>
    <t>IDU</t>
  </si>
  <si>
    <t>Depreciation &amp; Amortization</t>
  </si>
  <si>
    <t>AHYDPSG-P</t>
  </si>
  <si>
    <t>AHYDPSG-U</t>
  </si>
  <si>
    <t>AHYDPKASG-P</t>
  </si>
  <si>
    <t>AOTHPSSGCT</t>
  </si>
  <si>
    <t>AGNLPCA</t>
  </si>
  <si>
    <t>AGNLPCN</t>
  </si>
  <si>
    <t>AGNLPOR</t>
  </si>
  <si>
    <t>AGNLPID</t>
  </si>
  <si>
    <t>AGNLPSO</t>
  </si>
  <si>
    <t>AGNLPUT</t>
  </si>
  <si>
    <t>AGNLPWA</t>
  </si>
  <si>
    <t>AGNLPWYP</t>
  </si>
  <si>
    <t>AGNLPWYU</t>
  </si>
  <si>
    <t>Hydro Decommissioning Depreciation</t>
  </si>
  <si>
    <t>Hydro Decommissioning Payments</t>
  </si>
  <si>
    <t>Blundell Steam</t>
  </si>
  <si>
    <t>Jun 2013 (Actual July13)</t>
  </si>
  <si>
    <t>Jul 2013 (Actual Aug13)</t>
  </si>
  <si>
    <t>Aug 2013 (Actual Sep13)</t>
  </si>
  <si>
    <t>Sep 2013 (Actual Oct13)</t>
  </si>
  <si>
    <t>Oct 2013 (Actual Nov13)</t>
  </si>
  <si>
    <t>Nov 2013 (Actual Dec13)</t>
  </si>
  <si>
    <t>Dec 2013 (Actual Jan14)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</si>
  <si>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The Steam Function additions are combined by factor. The pollution control items have not been broken out. The capital additions do not include removals.</t>
    </r>
  </si>
  <si>
    <t>Jan 2014 (Actual Feb14)</t>
  </si>
  <si>
    <t>Attachment DPU 8.4 2nd Supplemental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</si>
</sst>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  <numFmt numFmtId="166" formatCode="_-* #,##0\ &quot;F&quot;_-;\-* #,##0\ &quot;F&quot;_-;_-* &quot;-&quot;\ &quot;F&quot;_-;_-@_-"/>
    <numFmt numFmtId="167" formatCode="&quot;$&quot;###0;[Red]\(&quot;$&quot;###0\)"/>
    <numFmt numFmtId="168" formatCode="&quot;$&quot;#,##0\ ;\(&quot;$&quot;#,##0\)"/>
    <numFmt numFmtId="169" formatCode="0.0"/>
    <numFmt numFmtId="170" formatCode="#,##0.000;[Red]\-#,##0.000"/>
    <numFmt numFmtId="171" formatCode="mmm\ dd\,\ yyyy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1"/>
      <color rgb="FF1F497D"/>
      <name val="Calibri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4"/>
      <name val="Courier New"/>
      <family val="3"/>
    </font>
    <font>
      <sz val="8"/>
      <name val="Helv"/>
    </font>
    <font>
      <b/>
      <sz val="16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TimesNewRomanPS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8"/>
      <color indexed="12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9"/>
        <bgColor indexed="15"/>
      </patternFill>
    </fill>
  </fills>
  <borders count="1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8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" fontId="4" fillId="2" borderId="1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3" fontId="12" fillId="0" borderId="0" applyFont="0" applyFill="0" applyBorder="0" applyAlignment="0" applyProtection="0"/>
    <xf numFmtId="167" fontId="13" fillId="0" borderId="0" applyFont="0" applyFill="0" applyBorder="0" applyProtection="0">
      <alignment horizontal="right"/>
    </xf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0" fillId="4" borderId="0" applyNumberFormat="0" applyBorder="0" applyAlignment="0" applyProtection="0"/>
    <xf numFmtId="0" fontId="14" fillId="0" borderId="0"/>
    <xf numFmtId="0" fontId="15" fillId="0" borderId="5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0" fillId="5" borderId="3" applyNumberFormat="0" applyBorder="0" applyAlignment="0" applyProtection="0"/>
    <xf numFmtId="169" fontId="16" fillId="0" borderId="0" applyNumberFormat="0" applyFill="0" applyBorder="0" applyAlignment="0" applyProtection="0"/>
    <xf numFmtId="37" fontId="17" fillId="0" borderId="0" applyNumberFormat="0" applyFill="0" applyBorder="0"/>
    <xf numFmtId="0" fontId="10" fillId="0" borderId="6" applyNumberFormat="0" applyBorder="0" applyAlignment="0"/>
    <xf numFmtId="170" fontId="2" fillId="0" borderId="0"/>
    <xf numFmtId="12" fontId="15" fillId="6" borderId="4">
      <alignment horizontal="left"/>
    </xf>
    <xf numFmtId="10" fontId="2" fillId="0" borderId="0" applyFont="0" applyFill="0" applyBorder="0" applyAlignment="0" applyProtection="0"/>
    <xf numFmtId="4" fontId="18" fillId="7" borderId="1" applyNumberFormat="0" applyProtection="0">
      <alignment vertical="center"/>
    </xf>
    <xf numFmtId="4" fontId="19" fillId="3" borderId="1" applyNumberFormat="0" applyProtection="0">
      <alignment vertical="center"/>
    </xf>
    <xf numFmtId="4" fontId="18" fillId="3" borderId="1" applyNumberFormat="0" applyProtection="0">
      <alignment vertical="center"/>
    </xf>
    <xf numFmtId="0" fontId="18" fillId="3" borderId="1" applyNumberFormat="0" applyProtection="0">
      <alignment horizontal="left" vertical="top" indent="1"/>
    </xf>
    <xf numFmtId="4" fontId="18" fillId="8" borderId="7" applyNumberFormat="0" applyProtection="0">
      <alignment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4" fillId="17" borderId="1" applyNumberFormat="0" applyProtection="0">
      <alignment horizontal="right" vertical="center"/>
    </xf>
    <xf numFmtId="4" fontId="18" fillId="18" borderId="8" applyNumberFormat="0" applyProtection="0">
      <alignment horizontal="left" vertical="center" indent="1"/>
    </xf>
    <xf numFmtId="4" fontId="4" fillId="19" borderId="0" applyNumberFormat="0" applyProtection="0">
      <alignment horizontal="left" vertical="center" indent="1"/>
    </xf>
    <xf numFmtId="4" fontId="20" fillId="20" borderId="0" applyNumberFormat="0" applyProtection="0">
      <alignment horizontal="left" vertical="center" indent="1"/>
    </xf>
    <xf numFmtId="4" fontId="4" fillId="21" borderId="1" applyNumberFormat="0" applyProtection="0">
      <alignment horizontal="right" vertical="center"/>
    </xf>
    <xf numFmtId="4" fontId="21" fillId="0" borderId="0" applyNumberFormat="0" applyProtection="0">
      <alignment horizontal="left" vertical="center" indent="1"/>
    </xf>
    <xf numFmtId="4" fontId="22" fillId="0" borderId="0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top" indent="1"/>
    </xf>
    <xf numFmtId="0" fontId="2" fillId="8" borderId="1" applyNumberFormat="0" applyProtection="0">
      <alignment horizontal="left" vertical="center" indent="1"/>
    </xf>
    <xf numFmtId="0" fontId="2" fillId="8" borderId="1" applyNumberFormat="0" applyProtection="0">
      <alignment horizontal="left" vertical="top" indent="1"/>
    </xf>
    <xf numFmtId="0" fontId="2" fillId="22" borderId="1" applyNumberFormat="0" applyProtection="0">
      <alignment horizontal="left" vertical="center" indent="1"/>
    </xf>
    <xf numFmtId="0" fontId="2" fillId="22" borderId="1" applyNumberFormat="0" applyProtection="0">
      <alignment horizontal="left" vertical="top" indent="1"/>
    </xf>
    <xf numFmtId="0" fontId="2" fillId="23" borderId="1" applyNumberFormat="0" applyProtection="0">
      <alignment horizontal="left" vertical="center" indent="1"/>
    </xf>
    <xf numFmtId="0" fontId="2" fillId="23" borderId="1" applyNumberFormat="0" applyProtection="0">
      <alignment horizontal="left" vertical="top" indent="1"/>
    </xf>
    <xf numFmtId="4" fontId="4" fillId="5" borderId="1" applyNumberFormat="0" applyProtection="0">
      <alignment vertical="center"/>
    </xf>
    <xf numFmtId="4" fontId="23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0" fontId="4" fillId="5" borderId="1" applyNumberFormat="0" applyProtection="0">
      <alignment horizontal="left" vertical="top" indent="1"/>
    </xf>
    <xf numFmtId="4" fontId="4" fillId="2" borderId="9" applyNumberFormat="0" applyProtection="0">
      <alignment horizontal="right" vertical="center"/>
    </xf>
    <xf numFmtId="4" fontId="23" fillId="19" borderId="1" applyNumberFormat="0" applyProtection="0">
      <alignment horizontal="right" vertical="center"/>
    </xf>
    <xf numFmtId="0" fontId="4" fillId="8" borderId="1" applyNumberFormat="0" applyProtection="0">
      <alignment horizontal="center" vertical="top"/>
    </xf>
    <xf numFmtId="4" fontId="24" fillId="0" borderId="0" applyNumberFormat="0" applyProtection="0">
      <alignment horizontal="left" vertical="center"/>
    </xf>
    <xf numFmtId="4" fontId="11" fillId="19" borderId="1" applyNumberFormat="0" applyProtection="0">
      <alignment horizontal="right" vertical="center"/>
    </xf>
    <xf numFmtId="171" fontId="2" fillId="0" borderId="0" applyFill="0" applyBorder="0" applyAlignment="0" applyProtection="0">
      <alignment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3">
      <alignment horizontal="center" vertical="center" wrapText="1"/>
    </xf>
    <xf numFmtId="37" fontId="10" fillId="3" borderId="0" applyNumberFormat="0" applyBorder="0" applyAlignment="0" applyProtection="0"/>
    <xf numFmtId="37" fontId="10" fillId="0" borderId="0"/>
    <xf numFmtId="3" fontId="25" fillId="24" borderId="1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" fontId="18" fillId="3" borderId="1" applyNumberFormat="0" applyProtection="0">
      <alignment horizontal="left" vertical="center" indent="1"/>
    </xf>
    <xf numFmtId="4" fontId="18" fillId="3" borderId="1" applyNumberFormat="0" applyProtection="0">
      <alignment horizontal="left" vertical="center" indent="1"/>
    </xf>
    <xf numFmtId="4" fontId="18" fillId="3" borderId="1" applyNumberFormat="0" applyProtection="0">
      <alignment horizontal="left" vertical="center" indent="1"/>
    </xf>
    <xf numFmtId="4" fontId="18" fillId="3" borderId="1" applyNumberFormat="0" applyProtection="0">
      <alignment horizontal="left" vertical="center" indent="1"/>
    </xf>
    <xf numFmtId="4" fontId="18" fillId="3" borderId="1" applyNumberFormat="0" applyProtection="0">
      <alignment horizontal="left" vertical="center" indent="1"/>
    </xf>
    <xf numFmtId="4" fontId="18" fillId="3" borderId="1" applyNumberFormat="0" applyProtection="0">
      <alignment horizontal="left" vertical="center" indent="1"/>
    </xf>
    <xf numFmtId="4" fontId="18" fillId="8" borderId="1" applyNumberFormat="0" applyProtection="0"/>
    <xf numFmtId="4" fontId="18" fillId="8" borderId="1" applyNumberFormat="0" applyProtection="0"/>
    <xf numFmtId="4" fontId="18" fillId="8" borderId="1" applyNumberFormat="0" applyProtection="0"/>
    <xf numFmtId="4" fontId="18" fillId="8" borderId="1" applyNumberFormat="0" applyProtection="0"/>
    <xf numFmtId="4" fontId="18" fillId="8" borderId="1" applyNumberFormat="0" applyProtection="0"/>
    <xf numFmtId="4" fontId="18" fillId="8" borderId="1" applyNumberFormat="0" applyProtection="0"/>
    <xf numFmtId="4" fontId="4" fillId="19" borderId="0" applyNumberFormat="0" applyProtection="0">
      <alignment horizontal="left" indent="1"/>
    </xf>
    <xf numFmtId="4" fontId="4" fillId="19" borderId="0" applyNumberFormat="0" applyProtection="0">
      <alignment horizontal="left" indent="1"/>
    </xf>
    <xf numFmtId="4" fontId="4" fillId="19" borderId="0" applyNumberFormat="0" applyProtection="0">
      <alignment horizontal="left" indent="1"/>
    </xf>
    <xf numFmtId="4" fontId="4" fillId="19" borderId="0" applyNumberFormat="0" applyProtection="0">
      <alignment horizontal="left" indent="1"/>
    </xf>
    <xf numFmtId="4" fontId="4" fillId="19" borderId="0" applyNumberFormat="0" applyProtection="0">
      <alignment horizontal="left" indent="1"/>
    </xf>
    <xf numFmtId="4" fontId="4" fillId="19" borderId="0" applyNumberFormat="0" applyProtection="0">
      <alignment horizontal="left" indent="1"/>
    </xf>
    <xf numFmtId="4" fontId="20" fillId="20" borderId="0" applyNumberFormat="0" applyProtection="0">
      <alignment horizontal="left" vertical="center" indent="1"/>
    </xf>
    <xf numFmtId="4" fontId="20" fillId="20" borderId="0" applyNumberFormat="0" applyProtection="0">
      <alignment horizontal="left" vertical="center" indent="1"/>
    </xf>
    <xf numFmtId="4" fontId="20" fillId="20" borderId="0" applyNumberFormat="0" applyProtection="0">
      <alignment horizontal="left" vertical="center" indent="1"/>
    </xf>
    <xf numFmtId="4" fontId="20" fillId="20" borderId="0" applyNumberFormat="0" applyProtection="0">
      <alignment horizontal="left" vertical="center" indent="1"/>
    </xf>
    <xf numFmtId="4" fontId="26" fillId="25" borderId="0" applyNumberFormat="0" applyProtection="0">
      <alignment horizontal="left" indent="1"/>
    </xf>
    <xf numFmtId="4" fontId="26" fillId="25" borderId="0" applyNumberFormat="0" applyProtection="0">
      <alignment horizontal="left" indent="1"/>
    </xf>
    <xf numFmtId="4" fontId="26" fillId="25" borderId="0" applyNumberFormat="0" applyProtection="0">
      <alignment horizontal="left" indent="1"/>
    </xf>
    <xf numFmtId="4" fontId="26" fillId="25" borderId="0" applyNumberFormat="0" applyProtection="0">
      <alignment horizontal="left" indent="1"/>
    </xf>
    <xf numFmtId="4" fontId="26" fillId="25" borderId="0" applyNumberFormat="0" applyProtection="0">
      <alignment horizontal="left" indent="1"/>
    </xf>
    <xf numFmtId="4" fontId="26" fillId="25" borderId="0" applyNumberFormat="0" applyProtection="0">
      <alignment horizontal="left" indent="1"/>
    </xf>
    <xf numFmtId="4" fontId="26" fillId="25" borderId="0" applyNumberFormat="0" applyProtection="0">
      <alignment horizontal="left" indent="1"/>
    </xf>
    <xf numFmtId="4" fontId="22" fillId="26" borderId="0" applyNumberFormat="0" applyProtection="0"/>
    <xf numFmtId="4" fontId="22" fillId="26" borderId="0" applyNumberFormat="0" applyProtection="0"/>
    <xf numFmtId="4" fontId="22" fillId="26" borderId="0" applyNumberFormat="0" applyProtection="0"/>
    <xf numFmtId="4" fontId="22" fillId="26" borderId="0" applyNumberFormat="0" applyProtection="0"/>
    <xf numFmtId="4" fontId="22" fillId="26" borderId="0" applyNumberFormat="0" applyProtection="0"/>
    <xf numFmtId="4" fontId="22" fillId="26" borderId="0" applyNumberFormat="0" applyProtection="0"/>
    <xf numFmtId="4" fontId="22" fillId="26" borderId="0" applyNumberFormat="0" applyProtection="0"/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top" indent="1"/>
    </xf>
    <xf numFmtId="0" fontId="2" fillId="20" borderId="1" applyNumberFormat="0" applyProtection="0">
      <alignment horizontal="left" vertical="top" indent="1"/>
    </xf>
    <xf numFmtId="0" fontId="2" fillId="20" borderId="1" applyNumberFormat="0" applyProtection="0">
      <alignment horizontal="left" vertical="top" indent="1"/>
    </xf>
    <xf numFmtId="0" fontId="2" fillId="20" borderId="1" applyNumberFormat="0" applyProtection="0">
      <alignment horizontal="left" vertical="top" indent="1"/>
    </xf>
    <xf numFmtId="0" fontId="2" fillId="8" borderId="1" applyNumberFormat="0" applyProtection="0">
      <alignment horizontal="left" vertical="center" indent="1"/>
    </xf>
    <xf numFmtId="0" fontId="2" fillId="8" borderId="1" applyNumberFormat="0" applyProtection="0">
      <alignment horizontal="left" vertical="center" indent="1"/>
    </xf>
    <xf numFmtId="0" fontId="2" fillId="8" borderId="1" applyNumberFormat="0" applyProtection="0">
      <alignment horizontal="left" vertical="center" indent="1"/>
    </xf>
    <xf numFmtId="0" fontId="2" fillId="8" borderId="1" applyNumberFormat="0" applyProtection="0">
      <alignment horizontal="left" vertical="center" indent="1"/>
    </xf>
    <xf numFmtId="0" fontId="2" fillId="8" borderId="1" applyNumberFormat="0" applyProtection="0">
      <alignment horizontal="left" vertical="top" indent="1"/>
    </xf>
    <xf numFmtId="0" fontId="2" fillId="8" borderId="1" applyNumberFormat="0" applyProtection="0">
      <alignment horizontal="left" vertical="top" indent="1"/>
    </xf>
    <xf numFmtId="0" fontId="2" fillId="8" borderId="1" applyNumberFormat="0" applyProtection="0">
      <alignment horizontal="left" vertical="top" indent="1"/>
    </xf>
    <xf numFmtId="0" fontId="2" fillId="8" borderId="1" applyNumberFormat="0" applyProtection="0">
      <alignment horizontal="left" vertical="top" indent="1"/>
    </xf>
    <xf numFmtId="0" fontId="2" fillId="22" borderId="1" applyNumberFormat="0" applyProtection="0">
      <alignment horizontal="left" vertical="center" indent="1"/>
    </xf>
    <xf numFmtId="0" fontId="2" fillId="22" borderId="1" applyNumberFormat="0" applyProtection="0">
      <alignment horizontal="left" vertical="center" indent="1"/>
    </xf>
    <xf numFmtId="0" fontId="2" fillId="22" borderId="1" applyNumberFormat="0" applyProtection="0">
      <alignment horizontal="left" vertical="center" indent="1"/>
    </xf>
    <xf numFmtId="0" fontId="2" fillId="22" borderId="1" applyNumberFormat="0" applyProtection="0">
      <alignment horizontal="left" vertical="center" indent="1"/>
    </xf>
    <xf numFmtId="0" fontId="2" fillId="22" borderId="1" applyNumberFormat="0" applyProtection="0">
      <alignment horizontal="left" vertical="top" indent="1"/>
    </xf>
    <xf numFmtId="0" fontId="2" fillId="22" borderId="1" applyNumberFormat="0" applyProtection="0">
      <alignment horizontal="left" vertical="top" indent="1"/>
    </xf>
    <xf numFmtId="0" fontId="2" fillId="22" borderId="1" applyNumberFormat="0" applyProtection="0">
      <alignment horizontal="left" vertical="top" indent="1"/>
    </xf>
    <xf numFmtId="0" fontId="2" fillId="22" borderId="1" applyNumberFormat="0" applyProtection="0">
      <alignment horizontal="left" vertical="top" indent="1"/>
    </xf>
    <xf numFmtId="0" fontId="2" fillId="23" borderId="1" applyNumberFormat="0" applyProtection="0">
      <alignment horizontal="left" vertical="center" indent="1"/>
    </xf>
    <xf numFmtId="0" fontId="2" fillId="23" borderId="1" applyNumberFormat="0" applyProtection="0">
      <alignment horizontal="left" vertical="center" indent="1"/>
    </xf>
    <xf numFmtId="0" fontId="2" fillId="23" borderId="1" applyNumberFormat="0" applyProtection="0">
      <alignment horizontal="left" vertical="center" indent="1"/>
    </xf>
    <xf numFmtId="0" fontId="2" fillId="23" borderId="1" applyNumberFormat="0" applyProtection="0">
      <alignment horizontal="left" vertical="center" indent="1"/>
    </xf>
    <xf numFmtId="0" fontId="2" fillId="23" borderId="1" applyNumberFormat="0" applyProtection="0">
      <alignment horizontal="left" vertical="top" indent="1"/>
    </xf>
    <xf numFmtId="0" fontId="2" fillId="23" borderId="1" applyNumberFormat="0" applyProtection="0">
      <alignment horizontal="left" vertical="top" indent="1"/>
    </xf>
    <xf numFmtId="0" fontId="2" fillId="23" borderId="1" applyNumberFormat="0" applyProtection="0">
      <alignment horizontal="left" vertical="top" indent="1"/>
    </xf>
    <xf numFmtId="0" fontId="2" fillId="23" borderId="1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left" vertical="center" indent="1"/>
    </xf>
    <xf numFmtId="4" fontId="4" fillId="0" borderId="1" applyNumberFormat="0" applyProtection="0">
      <alignment horizontal="left" vertical="center" indent="1"/>
    </xf>
    <xf numFmtId="4" fontId="4" fillId="0" borderId="1" applyNumberFormat="0" applyProtection="0">
      <alignment horizontal="left" vertical="center" indent="1"/>
    </xf>
    <xf numFmtId="4" fontId="4" fillId="0" borderId="1" applyNumberFormat="0" applyProtection="0">
      <alignment horizontal="left" vertical="center" indent="1"/>
    </xf>
    <xf numFmtId="4" fontId="4" fillId="0" borderId="1" applyNumberFormat="0" applyProtection="0">
      <alignment horizontal="left" vertical="center" indent="1"/>
    </xf>
    <xf numFmtId="4" fontId="4" fillId="0" borderId="1" applyNumberFormat="0" applyProtection="0">
      <alignment horizontal="left" vertical="center" indent="1"/>
    </xf>
    <xf numFmtId="0" fontId="4" fillId="8" borderId="1" applyNumberFormat="0" applyProtection="0">
      <alignment horizontal="left" vertical="top"/>
    </xf>
    <xf numFmtId="0" fontId="4" fillId="8" borderId="1" applyNumberFormat="0" applyProtection="0">
      <alignment horizontal="left" vertical="top"/>
    </xf>
    <xf numFmtId="0" fontId="4" fillId="8" borderId="1" applyNumberFormat="0" applyProtection="0">
      <alignment horizontal="left" vertical="top"/>
    </xf>
    <xf numFmtId="0" fontId="4" fillId="8" borderId="1" applyNumberFormat="0" applyProtection="0">
      <alignment horizontal="left" vertical="top"/>
    </xf>
    <xf numFmtId="0" fontId="4" fillId="8" borderId="1" applyNumberFormat="0" applyProtection="0">
      <alignment horizontal="left" vertical="top"/>
    </xf>
    <xf numFmtId="0" fontId="4" fillId="8" borderId="1" applyNumberFormat="0" applyProtection="0">
      <alignment horizontal="left" vertical="top"/>
    </xf>
    <xf numFmtId="4" fontId="27" fillId="27" borderId="0" applyNumberFormat="0" applyProtection="0">
      <alignment horizontal="left"/>
    </xf>
    <xf numFmtId="4" fontId="27" fillId="27" borderId="0" applyNumberFormat="0" applyProtection="0">
      <alignment horizontal="left"/>
    </xf>
    <xf numFmtId="4" fontId="27" fillId="27" borderId="0" applyNumberFormat="0" applyProtection="0">
      <alignment horizontal="left"/>
    </xf>
    <xf numFmtId="4" fontId="27" fillId="27" borderId="0" applyNumberFormat="0" applyProtection="0">
      <alignment horizontal="left"/>
    </xf>
    <xf numFmtId="4" fontId="27" fillId="27" borderId="0" applyNumberFormat="0" applyProtection="0">
      <alignment horizontal="left"/>
    </xf>
    <xf numFmtId="4" fontId="27" fillId="27" borderId="0" applyNumberFormat="0" applyProtection="0">
      <alignment horizontal="left"/>
    </xf>
    <xf numFmtId="4" fontId="27" fillId="27" borderId="0" applyNumberFormat="0" applyProtection="0">
      <alignment horizontal="lef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38" fontId="10" fillId="4" borderId="0" applyNumberFormat="0" applyBorder="0" applyAlignment="0" applyProtection="0"/>
    <xf numFmtId="10" fontId="10" fillId="5" borderId="3" applyNumberFormat="0" applyBorder="0" applyAlignment="0" applyProtection="0"/>
    <xf numFmtId="0" fontId="10" fillId="0" borderId="6" applyNumberFormat="0" applyBorder="0" applyAlignment="0"/>
    <xf numFmtId="170" fontId="2" fillId="0" borderId="0"/>
    <xf numFmtId="10" fontId="2" fillId="0" borderId="0" applyFont="0" applyFill="0" applyBorder="0" applyAlignment="0" applyProtection="0"/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top" indent="1"/>
    </xf>
    <xf numFmtId="0" fontId="2" fillId="8" borderId="1" applyNumberFormat="0" applyProtection="0">
      <alignment horizontal="left" vertical="center" indent="1"/>
    </xf>
    <xf numFmtId="0" fontId="2" fillId="8" borderId="1" applyNumberFormat="0" applyProtection="0">
      <alignment horizontal="left" vertical="top" indent="1"/>
    </xf>
    <xf numFmtId="0" fontId="2" fillId="22" borderId="1" applyNumberFormat="0" applyProtection="0">
      <alignment horizontal="left" vertical="center" indent="1"/>
    </xf>
    <xf numFmtId="0" fontId="2" fillId="22" borderId="1" applyNumberFormat="0" applyProtection="0">
      <alignment horizontal="left" vertical="top" indent="1"/>
    </xf>
    <xf numFmtId="0" fontId="2" fillId="23" borderId="1" applyNumberFormat="0" applyProtection="0">
      <alignment horizontal="left" vertical="center" indent="1"/>
    </xf>
    <xf numFmtId="0" fontId="2" fillId="23" borderId="1" applyNumberFormat="0" applyProtection="0">
      <alignment horizontal="left" vertical="top" indent="1"/>
    </xf>
    <xf numFmtId="4" fontId="11" fillId="19" borderId="1" applyNumberFormat="0" applyProtection="0">
      <alignment horizontal="right" vertical="center"/>
    </xf>
    <xf numFmtId="171" fontId="2" fillId="0" borderId="0" applyFill="0" applyBorder="0" applyAlignment="0" applyProtection="0">
      <alignment wrapText="1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10" fillId="3" borderId="0" applyNumberFormat="0" applyBorder="0" applyAlignment="0" applyProtection="0"/>
    <xf numFmtId="37" fontId="10" fillId="0" borderId="0"/>
    <xf numFmtId="41" fontId="2" fillId="0" borderId="0" applyFont="0" applyFill="0" applyBorder="0" applyAlignment="0" applyProtection="0"/>
    <xf numFmtId="0" fontId="2" fillId="0" borderId="0"/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top" indent="1"/>
    </xf>
    <xf numFmtId="0" fontId="2" fillId="20" borderId="1" applyNumberFormat="0" applyProtection="0">
      <alignment horizontal="left" vertical="top" indent="1"/>
    </xf>
    <xf numFmtId="0" fontId="2" fillId="20" borderId="1" applyNumberFormat="0" applyProtection="0">
      <alignment horizontal="left" vertical="top" indent="1"/>
    </xf>
    <xf numFmtId="0" fontId="2" fillId="20" borderId="1" applyNumberFormat="0" applyProtection="0">
      <alignment horizontal="left" vertical="top" indent="1"/>
    </xf>
    <xf numFmtId="0" fontId="2" fillId="8" borderId="1" applyNumberFormat="0" applyProtection="0">
      <alignment horizontal="left" vertical="center" indent="1"/>
    </xf>
    <xf numFmtId="0" fontId="2" fillId="8" borderId="1" applyNumberFormat="0" applyProtection="0">
      <alignment horizontal="left" vertical="center" indent="1"/>
    </xf>
    <xf numFmtId="0" fontId="2" fillId="8" borderId="1" applyNumberFormat="0" applyProtection="0">
      <alignment horizontal="left" vertical="center" indent="1"/>
    </xf>
    <xf numFmtId="0" fontId="2" fillId="8" borderId="1" applyNumberFormat="0" applyProtection="0">
      <alignment horizontal="left" vertical="center" indent="1"/>
    </xf>
    <xf numFmtId="0" fontId="2" fillId="8" borderId="1" applyNumberFormat="0" applyProtection="0">
      <alignment horizontal="left" vertical="top" indent="1"/>
    </xf>
    <xf numFmtId="0" fontId="2" fillId="8" borderId="1" applyNumberFormat="0" applyProtection="0">
      <alignment horizontal="left" vertical="top" indent="1"/>
    </xf>
    <xf numFmtId="0" fontId="2" fillId="8" borderId="1" applyNumberFormat="0" applyProtection="0">
      <alignment horizontal="left" vertical="top" indent="1"/>
    </xf>
    <xf numFmtId="0" fontId="2" fillId="8" borderId="1" applyNumberFormat="0" applyProtection="0">
      <alignment horizontal="left" vertical="top" indent="1"/>
    </xf>
    <xf numFmtId="0" fontId="2" fillId="22" borderId="1" applyNumberFormat="0" applyProtection="0">
      <alignment horizontal="left" vertical="center" indent="1"/>
    </xf>
    <xf numFmtId="0" fontId="2" fillId="22" borderId="1" applyNumberFormat="0" applyProtection="0">
      <alignment horizontal="left" vertical="center" indent="1"/>
    </xf>
    <xf numFmtId="0" fontId="2" fillId="22" borderId="1" applyNumberFormat="0" applyProtection="0">
      <alignment horizontal="left" vertical="center" indent="1"/>
    </xf>
    <xf numFmtId="0" fontId="2" fillId="22" borderId="1" applyNumberFormat="0" applyProtection="0">
      <alignment horizontal="left" vertical="center" indent="1"/>
    </xf>
    <xf numFmtId="0" fontId="2" fillId="22" borderId="1" applyNumberFormat="0" applyProtection="0">
      <alignment horizontal="left" vertical="top" indent="1"/>
    </xf>
    <xf numFmtId="0" fontId="2" fillId="22" borderId="1" applyNumberFormat="0" applyProtection="0">
      <alignment horizontal="left" vertical="top" indent="1"/>
    </xf>
    <xf numFmtId="0" fontId="2" fillId="22" borderId="1" applyNumberFormat="0" applyProtection="0">
      <alignment horizontal="left" vertical="top" indent="1"/>
    </xf>
    <xf numFmtId="0" fontId="2" fillId="22" borderId="1" applyNumberFormat="0" applyProtection="0">
      <alignment horizontal="left" vertical="top" indent="1"/>
    </xf>
    <xf numFmtId="0" fontId="2" fillId="23" borderId="1" applyNumberFormat="0" applyProtection="0">
      <alignment horizontal="left" vertical="center" indent="1"/>
    </xf>
    <xf numFmtId="0" fontId="2" fillId="23" borderId="1" applyNumberFormat="0" applyProtection="0">
      <alignment horizontal="left" vertical="center" indent="1"/>
    </xf>
    <xf numFmtId="0" fontId="2" fillId="23" borderId="1" applyNumberFormat="0" applyProtection="0">
      <alignment horizontal="left" vertical="center" indent="1"/>
    </xf>
    <xf numFmtId="0" fontId="2" fillId="23" borderId="1" applyNumberFormat="0" applyProtection="0">
      <alignment horizontal="left" vertical="center" indent="1"/>
    </xf>
    <xf numFmtId="0" fontId="2" fillId="23" borderId="1" applyNumberFormat="0" applyProtection="0">
      <alignment horizontal="left" vertical="top" indent="1"/>
    </xf>
    <xf numFmtId="0" fontId="2" fillId="23" borderId="1" applyNumberFormat="0" applyProtection="0">
      <alignment horizontal="left" vertical="top" indent="1"/>
    </xf>
    <xf numFmtId="0" fontId="2" fillId="23" borderId="1" applyNumberFormat="0" applyProtection="0">
      <alignment horizontal="left" vertical="top" indent="1"/>
    </xf>
    <xf numFmtId="0" fontId="2" fillId="23" borderId="1" applyNumberFormat="0" applyProtection="0">
      <alignment horizontal="left" vertical="top" indent="1"/>
    </xf>
    <xf numFmtId="0" fontId="1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" fontId="18" fillId="8" borderId="0" applyNumberFormat="0" applyProtection="0">
      <alignment horizontal="left" vertical="center" indent="1"/>
    </xf>
    <xf numFmtId="4" fontId="26" fillId="25" borderId="0" applyNumberFormat="0" applyProtection="0">
      <alignment horizontal="left" indent="1"/>
    </xf>
    <xf numFmtId="4" fontId="26" fillId="25" borderId="0" applyNumberFormat="0" applyProtection="0">
      <alignment horizontal="left" indent="1"/>
    </xf>
    <xf numFmtId="4" fontId="26" fillId="25" borderId="0" applyNumberFormat="0" applyProtection="0">
      <alignment horizontal="left" indent="1"/>
    </xf>
    <xf numFmtId="4" fontId="26" fillId="25" borderId="0" applyNumberFormat="0" applyProtection="0">
      <alignment horizontal="left" indent="1"/>
    </xf>
    <xf numFmtId="4" fontId="22" fillId="26" borderId="0" applyNumberFormat="0" applyProtection="0"/>
    <xf numFmtId="4" fontId="22" fillId="26" borderId="0" applyNumberFormat="0" applyProtection="0"/>
    <xf numFmtId="4" fontId="22" fillId="26" borderId="0" applyNumberFormat="0" applyProtection="0"/>
    <xf numFmtId="4" fontId="22" fillId="26" borderId="0" applyNumberFormat="0" applyProtection="0"/>
    <xf numFmtId="4" fontId="27" fillId="27" borderId="0" applyNumberFormat="0" applyProtection="0">
      <alignment horizontal="left"/>
    </xf>
    <xf numFmtId="4" fontId="27" fillId="27" borderId="0" applyNumberFormat="0" applyProtection="0">
      <alignment horizontal="left"/>
    </xf>
    <xf numFmtId="4" fontId="27" fillId="27" borderId="0" applyNumberFormat="0" applyProtection="0">
      <alignment horizontal="left"/>
    </xf>
    <xf numFmtId="4" fontId="27" fillId="27" borderId="0" applyNumberFormat="0" applyProtection="0">
      <alignment horizontal="left"/>
    </xf>
  </cellStyleXfs>
  <cellXfs count="58">
    <xf numFmtId="0" fontId="0" fillId="0" borderId="0" xfId="0"/>
    <xf numFmtId="0" fontId="3" fillId="0" borderId="0" xfId="2" applyFont="1"/>
    <xf numFmtId="0" fontId="2" fillId="0" borderId="0" xfId="2" applyFont="1"/>
    <xf numFmtId="0" fontId="2" fillId="0" borderId="0" xfId="2"/>
    <xf numFmtId="17" fontId="2" fillId="0" borderId="0" xfId="2" applyNumberFormat="1"/>
    <xf numFmtId="0" fontId="3" fillId="0" borderId="0" xfId="2" applyFont="1" applyAlignment="1">
      <alignment horizontal="centerContinuous"/>
    </xf>
    <xf numFmtId="0" fontId="3" fillId="0" borderId="0" xfId="2" applyFont="1" applyBorder="1"/>
    <xf numFmtId="0" fontId="2" fillId="0" borderId="0" xfId="2" applyFont="1" applyFill="1" applyBorder="1"/>
    <xf numFmtId="0" fontId="2" fillId="0" borderId="0" xfId="2" applyFont="1" applyBorder="1"/>
    <xf numFmtId="164" fontId="3" fillId="0" borderId="0" xfId="2" applyNumberFormat="1" applyFont="1" applyBorder="1"/>
    <xf numFmtId="0" fontId="2" fillId="0" borderId="0" xfId="2" applyFill="1"/>
    <xf numFmtId="0" fontId="3" fillId="0" borderId="0" xfId="2" applyFont="1" applyFill="1"/>
    <xf numFmtId="0" fontId="2" fillId="0" borderId="0" xfId="2" applyFont="1" applyFill="1"/>
    <xf numFmtId="165" fontId="2" fillId="0" borderId="0" xfId="3" applyNumberFormat="1" applyFont="1" applyFill="1"/>
    <xf numFmtId="165" fontId="0" fillId="0" borderId="0" xfId="3" applyNumberFormat="1" applyFont="1" applyFill="1"/>
    <xf numFmtId="165" fontId="1" fillId="0" borderId="0" xfId="3" applyNumberFormat="1" applyFont="1" applyFill="1"/>
    <xf numFmtId="0" fontId="2" fillId="0" borderId="0" xfId="4" quotePrefix="1" applyNumberFormat="1" applyFont="1" applyFill="1" applyBorder="1" applyAlignment="1" applyProtection="1">
      <alignment horizontal="left" vertical="center"/>
      <protection locked="0"/>
    </xf>
    <xf numFmtId="165" fontId="0" fillId="0" borderId="2" xfId="3" applyNumberFormat="1" applyFont="1" applyFill="1" applyBorder="1"/>
    <xf numFmtId="165" fontId="2" fillId="0" borderId="0" xfId="2" applyNumberFormat="1"/>
    <xf numFmtId="0" fontId="5" fillId="0" borderId="0" xfId="2" applyFont="1" applyFill="1"/>
    <xf numFmtId="0" fontId="5" fillId="0" borderId="0" xfId="4" quotePrefix="1" applyNumberFormat="1" applyFont="1" applyFill="1" applyBorder="1" applyAlignment="1" applyProtection="1">
      <alignment horizontal="left" vertical="center"/>
      <protection locked="0"/>
    </xf>
    <xf numFmtId="165" fontId="5" fillId="0" borderId="0" xfId="3" applyNumberFormat="1" applyFont="1" applyFill="1"/>
    <xf numFmtId="0" fontId="6" fillId="0" borderId="0" xfId="2" applyFont="1" applyFill="1"/>
    <xf numFmtId="165" fontId="5" fillId="0" borderId="0" xfId="2" applyNumberFormat="1" applyFont="1"/>
    <xf numFmtId="165" fontId="0" fillId="0" borderId="0" xfId="3" applyNumberFormat="1" applyFont="1"/>
    <xf numFmtId="165" fontId="2" fillId="0" borderId="0" xfId="2" applyNumberFormat="1" applyFill="1"/>
    <xf numFmtId="0" fontId="2" fillId="0" borderId="0" xfId="2" applyFont="1" applyFill="1" applyAlignment="1">
      <alignment horizontal="right"/>
    </xf>
    <xf numFmtId="165" fontId="0" fillId="0" borderId="0" xfId="3" applyNumberFormat="1" applyFont="1" applyFill="1" applyBorder="1"/>
    <xf numFmtId="0" fontId="7" fillId="0" borderId="0" xfId="2" applyFont="1"/>
    <xf numFmtId="0" fontId="2" fillId="0" borderId="0" xfId="4" applyNumberFormat="1" applyFont="1" applyFill="1" applyBorder="1" applyAlignment="1" applyProtection="1">
      <alignment horizontal="left" vertical="center"/>
      <protection locked="0"/>
    </xf>
    <xf numFmtId="0" fontId="2" fillId="0" borderId="0" xfId="2" applyFill="1" applyBorder="1"/>
    <xf numFmtId="165" fontId="0" fillId="0" borderId="0" xfId="1" applyNumberFormat="1" applyFont="1"/>
    <xf numFmtId="0" fontId="3" fillId="0" borderId="0" xfId="2" applyFont="1" applyFill="1" applyBorder="1"/>
    <xf numFmtId="0" fontId="2" fillId="0" borderId="0" xfId="4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4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Fill="1"/>
    <xf numFmtId="165" fontId="0" fillId="0" borderId="2" xfId="1" applyNumberFormat="1" applyFont="1" applyBorder="1"/>
    <xf numFmtId="165" fontId="29" fillId="0" borderId="0" xfId="1" applyNumberFormat="1" applyFont="1"/>
    <xf numFmtId="165" fontId="0" fillId="0" borderId="2" xfId="0" applyNumberFormat="1" applyFont="1" applyBorder="1"/>
    <xf numFmtId="0" fontId="29" fillId="0" borderId="0" xfId="0" applyFont="1"/>
    <xf numFmtId="0" fontId="2" fillId="0" borderId="0" xfId="252" applyFont="1" applyFill="1"/>
    <xf numFmtId="0" fontId="2" fillId="0" borderId="0" xfId="2" applyFont="1"/>
    <xf numFmtId="165" fontId="0" fillId="0" borderId="0" xfId="0" applyNumberFormat="1"/>
    <xf numFmtId="0" fontId="2" fillId="0" borderId="0" xfId="255"/>
    <xf numFmtId="0" fontId="2" fillId="0" borderId="0" xfId="255" applyFont="1"/>
    <xf numFmtId="0" fontId="2" fillId="0" borderId="0" xfId="4" applyNumberFormat="1" applyFont="1" applyFill="1" applyBorder="1" applyAlignment="1" applyProtection="1">
      <alignment horizontal="left" vertical="center"/>
      <protection locked="0"/>
    </xf>
    <xf numFmtId="0" fontId="2" fillId="0" borderId="0" xfId="255" applyFill="1"/>
    <xf numFmtId="0" fontId="3" fillId="0" borderId="0" xfId="255" applyFont="1" applyFill="1"/>
    <xf numFmtId="0" fontId="2" fillId="0" borderId="0" xfId="255" applyFont="1" applyFill="1"/>
    <xf numFmtId="0" fontId="3" fillId="0" borderId="0" xfId="2" applyFont="1" applyBorder="1"/>
    <xf numFmtId="165" fontId="2" fillId="0" borderId="0" xfId="262" applyNumberFormat="1" applyFont="1" applyFill="1"/>
    <xf numFmtId="165" fontId="2" fillId="0" borderId="0" xfId="263" applyNumberFormat="1" applyFont="1" applyFill="1"/>
    <xf numFmtId="165" fontId="0" fillId="0" borderId="2" xfId="0" applyNumberFormat="1" applyBorder="1"/>
    <xf numFmtId="0" fontId="2" fillId="0" borderId="0" xfId="264" applyFill="1"/>
    <xf numFmtId="0" fontId="2" fillId="0" borderId="0" xfId="264" applyFont="1" applyFill="1"/>
    <xf numFmtId="164" fontId="3" fillId="0" borderId="0" xfId="267" quotePrefix="1" applyNumberFormat="1" applyFont="1" applyBorder="1"/>
    <xf numFmtId="0" fontId="0" fillId="0" borderId="0" xfId="0" applyFill="1"/>
    <xf numFmtId="165" fontId="0" fillId="0" borderId="0" xfId="1" applyNumberFormat="1" applyFont="1" applyFill="1"/>
  </cellXfs>
  <cellStyles count="285">
    <cellStyle name="Comma" xfId="1" builtinId="3"/>
    <cellStyle name="Comma  - Style1" xfId="7"/>
    <cellStyle name="Comma  - Style1 2" xfId="179"/>
    <cellStyle name="Comma  - Style2" xfId="8"/>
    <cellStyle name="Comma  - Style2 2" xfId="180"/>
    <cellStyle name="Comma  - Style3" xfId="9"/>
    <cellStyle name="Comma  - Style3 2" xfId="181"/>
    <cellStyle name="Comma  - Style4" xfId="10"/>
    <cellStyle name="Comma  - Style4 2" xfId="182"/>
    <cellStyle name="Comma  - Style5" xfId="11"/>
    <cellStyle name="Comma  - Style5 2" xfId="183"/>
    <cellStyle name="Comma  - Style6" xfId="12"/>
    <cellStyle name="Comma  - Style6 2" xfId="184"/>
    <cellStyle name="Comma  - Style7" xfId="13"/>
    <cellStyle name="Comma  - Style7 2" xfId="185"/>
    <cellStyle name="Comma  - Style8" xfId="14"/>
    <cellStyle name="Comma  - Style8 2" xfId="186"/>
    <cellStyle name="Comma [0] 2" xfId="79"/>
    <cellStyle name="Comma [0] 2 2" xfId="206"/>
    <cellStyle name="Comma 10" xfId="265"/>
    <cellStyle name="Comma 11" xfId="268"/>
    <cellStyle name="Comma 2" xfId="3"/>
    <cellStyle name="Comma 2 2" xfId="177"/>
    <cellStyle name="Comma 3" xfId="76"/>
    <cellStyle name="Comma 3 2" xfId="246"/>
    <cellStyle name="Comma 3 2 2" xfId="269"/>
    <cellStyle name="Comma 4" xfId="174"/>
    <cellStyle name="Comma 4 2" xfId="248"/>
    <cellStyle name="Comma 5" xfId="203"/>
    <cellStyle name="Comma 5 2" xfId="251"/>
    <cellStyle name="Comma 6" xfId="253"/>
    <cellStyle name="Comma 7" xfId="256"/>
    <cellStyle name="Comma 8" xfId="262"/>
    <cellStyle name="Comma 9" xfId="263"/>
    <cellStyle name="Comma0" xfId="15"/>
    <cellStyle name="Currency 2" xfId="270"/>
    <cellStyle name="Currency No Comma" xfId="16"/>
    <cellStyle name="Currency0" xfId="17"/>
    <cellStyle name="Date" xfId="18"/>
    <cellStyle name="Fixed" xfId="19"/>
    <cellStyle name="Grey" xfId="20"/>
    <cellStyle name="Grey 2" xfId="187"/>
    <cellStyle name="header" xfId="21"/>
    <cellStyle name="Header1" xfId="22"/>
    <cellStyle name="Header2" xfId="23"/>
    <cellStyle name="Input [yellow]" xfId="24"/>
    <cellStyle name="Input [yellow] 2" xfId="188"/>
    <cellStyle name="MCP" xfId="25"/>
    <cellStyle name="nONE" xfId="26"/>
    <cellStyle name="noninput" xfId="27"/>
    <cellStyle name="noninput 2" xfId="189"/>
    <cellStyle name="Normal" xfId="0" builtinId="0"/>
    <cellStyle name="Normal - Style1" xfId="28"/>
    <cellStyle name="Normal - Style1 2" xfId="190"/>
    <cellStyle name="Normal 10" xfId="259"/>
    <cellStyle name="Normal 11" xfId="261"/>
    <cellStyle name="Normal 12" xfId="264"/>
    <cellStyle name="Normal 13" xfId="267"/>
    <cellStyle name="Normal 2" xfId="2"/>
    <cellStyle name="Normal 2 2" xfId="176"/>
    <cellStyle name="Normal 2 3" xfId="241"/>
    <cellStyle name="Normal 2 4" xfId="243"/>
    <cellStyle name="Normal 3" xfId="75"/>
    <cellStyle name="Normal 3 2" xfId="242"/>
    <cellStyle name="Normal 3 3" xfId="245"/>
    <cellStyle name="Normal 4" xfId="80"/>
    <cellStyle name="Normal 4 2" xfId="207"/>
    <cellStyle name="Normal 5" xfId="77"/>
    <cellStyle name="Normal 5 2" xfId="247"/>
    <cellStyle name="Normal 6" xfId="240"/>
    <cellStyle name="Normal 7" xfId="244"/>
    <cellStyle name="Normal 7 2" xfId="271"/>
    <cellStyle name="Normal 8" xfId="252"/>
    <cellStyle name="Normal 9" xfId="255"/>
    <cellStyle name="Password" xfId="29"/>
    <cellStyle name="Percent [2]" xfId="30"/>
    <cellStyle name="Percent [2] 2" xfId="191"/>
    <cellStyle name="Percent 10" xfId="260"/>
    <cellStyle name="Percent 11" xfId="266"/>
    <cellStyle name="Percent 2" xfId="6"/>
    <cellStyle name="Percent 2 2" xfId="178"/>
    <cellStyle name="Percent 3" xfId="78"/>
    <cellStyle name="Percent 4" xfId="175"/>
    <cellStyle name="Percent 4 2" xfId="249"/>
    <cellStyle name="Percent 5" xfId="202"/>
    <cellStyle name="Percent 5 2" xfId="250"/>
    <cellStyle name="Percent 6" xfId="5"/>
    <cellStyle name="Percent 7" xfId="254"/>
    <cellStyle name="Percent 8" xfId="257"/>
    <cellStyle name="Percent 9" xfId="258"/>
    <cellStyle name="SAPBEXaggData" xfId="31"/>
    <cellStyle name="SAPBEXaggDataEmph" xfId="32"/>
    <cellStyle name="SAPBEXaggItem" xfId="33"/>
    <cellStyle name="SAPBEXaggItem 2" xfId="81"/>
    <cellStyle name="SAPBEXaggItem 3" xfId="82"/>
    <cellStyle name="SAPBEXaggItem 4" xfId="83"/>
    <cellStyle name="SAPBEXaggItem 5" xfId="84"/>
    <cellStyle name="SAPBEXaggItem 6" xfId="85"/>
    <cellStyle name="SAPBEXaggItem_Copy of xSAPtemp5457" xfId="86"/>
    <cellStyle name="SAPBEXaggItemX" xfId="34"/>
    <cellStyle name="SAPBEXchaText" xfId="35"/>
    <cellStyle name="SAPBEXchaText 2" xfId="87"/>
    <cellStyle name="SAPBEXchaText 3" xfId="88"/>
    <cellStyle name="SAPBEXchaText 4" xfId="89"/>
    <cellStyle name="SAPBEXchaText 5" xfId="90"/>
    <cellStyle name="SAPBEXchaText 6" xfId="91"/>
    <cellStyle name="SAPBEXchaText 7" xfId="272"/>
    <cellStyle name="SAPBEXchaText_Copy of xSAPtemp5457" xfId="92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Item 2" xfId="93"/>
    <cellStyle name="SAPBEXfilterItem 3" xfId="94"/>
    <cellStyle name="SAPBEXfilterItem 4" xfId="95"/>
    <cellStyle name="SAPBEXfilterItem 5" xfId="96"/>
    <cellStyle name="SAPBEXfilterItem 6" xfId="97"/>
    <cellStyle name="SAPBEXfilterItem_Copy of xSAPtemp5457" xfId="98"/>
    <cellStyle name="SAPBEXfilterText" xfId="47"/>
    <cellStyle name="SAPBEXfilterText 2" xfId="99"/>
    <cellStyle name="SAPBEXfilterText 3" xfId="100"/>
    <cellStyle name="SAPBEXfilterText 4" xfId="101"/>
    <cellStyle name="SAPBEXfilterText 5" xfId="102"/>
    <cellStyle name="SAPBEXformats" xfId="48"/>
    <cellStyle name="SAPBEXheaderItem" xfId="49"/>
    <cellStyle name="SAPBEXheaderItem 10" xfId="273"/>
    <cellStyle name="SAPBEXheaderItem 2" xfId="103"/>
    <cellStyle name="SAPBEXheaderItem 3" xfId="104"/>
    <cellStyle name="SAPBEXheaderItem 4" xfId="105"/>
    <cellStyle name="SAPBEXheaderItem 5" xfId="106"/>
    <cellStyle name="SAPBEXheaderItem 6" xfId="107"/>
    <cellStyle name="SAPBEXheaderItem 7" xfId="108"/>
    <cellStyle name="SAPBEXheaderItem 7 2" xfId="274"/>
    <cellStyle name="SAPBEXheaderItem 8" xfId="275"/>
    <cellStyle name="SAPBEXheaderItem 9" xfId="276"/>
    <cellStyle name="SAPBEXheaderItem_Copy of xSAPtemp5457" xfId="109"/>
    <cellStyle name="SAPBEXheaderText" xfId="50"/>
    <cellStyle name="SAPBEXheaderText 10" xfId="277"/>
    <cellStyle name="SAPBEXheaderText 2" xfId="110"/>
    <cellStyle name="SAPBEXheaderText 3" xfId="111"/>
    <cellStyle name="SAPBEXheaderText 4" xfId="112"/>
    <cellStyle name="SAPBEXheaderText 5" xfId="113"/>
    <cellStyle name="SAPBEXheaderText 6" xfId="114"/>
    <cellStyle name="SAPBEXheaderText 7" xfId="115"/>
    <cellStyle name="SAPBEXheaderText 7 2" xfId="278"/>
    <cellStyle name="SAPBEXheaderText 8" xfId="279"/>
    <cellStyle name="SAPBEXheaderText 9" xfId="280"/>
    <cellStyle name="SAPBEXheaderText_Copy of xSAPtemp5457" xfId="116"/>
    <cellStyle name="SAPBEXHLevel0" xfId="51"/>
    <cellStyle name="SAPBEXHLevel0 2" xfId="117"/>
    <cellStyle name="SAPBEXHLevel0 2 2" xfId="208"/>
    <cellStyle name="SAPBEXHLevel0 3" xfId="118"/>
    <cellStyle name="SAPBEXHLevel0 3 2" xfId="209"/>
    <cellStyle name="SAPBEXHLevel0 4" xfId="119"/>
    <cellStyle name="SAPBEXHLevel0 4 2" xfId="210"/>
    <cellStyle name="SAPBEXHLevel0 5" xfId="120"/>
    <cellStyle name="SAPBEXHLevel0 5 2" xfId="211"/>
    <cellStyle name="SAPBEXHLevel0 6" xfId="192"/>
    <cellStyle name="SAPBEXHLevel0X" xfId="52"/>
    <cellStyle name="SAPBEXHLevel0X 2" xfId="121"/>
    <cellStyle name="SAPBEXHLevel0X 2 2" xfId="212"/>
    <cellStyle name="SAPBEXHLevel0X 3" xfId="122"/>
    <cellStyle name="SAPBEXHLevel0X 3 2" xfId="213"/>
    <cellStyle name="SAPBEXHLevel0X 4" xfId="123"/>
    <cellStyle name="SAPBEXHLevel0X 4 2" xfId="214"/>
    <cellStyle name="SAPBEXHLevel0X 5" xfId="124"/>
    <cellStyle name="SAPBEXHLevel0X 5 2" xfId="215"/>
    <cellStyle name="SAPBEXHLevel0X 6" xfId="193"/>
    <cellStyle name="SAPBEXHLevel1" xfId="53"/>
    <cellStyle name="SAPBEXHLevel1 2" xfId="125"/>
    <cellStyle name="SAPBEXHLevel1 2 2" xfId="216"/>
    <cellStyle name="SAPBEXHLevel1 3" xfId="126"/>
    <cellStyle name="SAPBEXHLevel1 3 2" xfId="217"/>
    <cellStyle name="SAPBEXHLevel1 4" xfId="127"/>
    <cellStyle name="SAPBEXHLevel1 4 2" xfId="218"/>
    <cellStyle name="SAPBEXHLevel1 5" xfId="128"/>
    <cellStyle name="SAPBEXHLevel1 5 2" xfId="219"/>
    <cellStyle name="SAPBEXHLevel1 6" xfId="194"/>
    <cellStyle name="SAPBEXHLevel1X" xfId="54"/>
    <cellStyle name="SAPBEXHLevel1X 2" xfId="129"/>
    <cellStyle name="SAPBEXHLevel1X 2 2" xfId="220"/>
    <cellStyle name="SAPBEXHLevel1X 3" xfId="130"/>
    <cellStyle name="SAPBEXHLevel1X 3 2" xfId="221"/>
    <cellStyle name="SAPBEXHLevel1X 4" xfId="131"/>
    <cellStyle name="SAPBEXHLevel1X 4 2" xfId="222"/>
    <cellStyle name="SAPBEXHLevel1X 5" xfId="132"/>
    <cellStyle name="SAPBEXHLevel1X 5 2" xfId="223"/>
    <cellStyle name="SAPBEXHLevel1X 6" xfId="195"/>
    <cellStyle name="SAPBEXHLevel2" xfId="55"/>
    <cellStyle name="SAPBEXHLevel2 2" xfId="133"/>
    <cellStyle name="SAPBEXHLevel2 2 2" xfId="224"/>
    <cellStyle name="SAPBEXHLevel2 3" xfId="134"/>
    <cellStyle name="SAPBEXHLevel2 3 2" xfId="225"/>
    <cellStyle name="SAPBEXHLevel2 4" xfId="135"/>
    <cellStyle name="SAPBEXHLevel2 4 2" xfId="226"/>
    <cellStyle name="SAPBEXHLevel2 5" xfId="136"/>
    <cellStyle name="SAPBEXHLevel2 5 2" xfId="227"/>
    <cellStyle name="SAPBEXHLevel2 6" xfId="196"/>
    <cellStyle name="SAPBEXHLevel2X" xfId="56"/>
    <cellStyle name="SAPBEXHLevel2X 2" xfId="137"/>
    <cellStyle name="SAPBEXHLevel2X 2 2" xfId="228"/>
    <cellStyle name="SAPBEXHLevel2X 3" xfId="138"/>
    <cellStyle name="SAPBEXHLevel2X 3 2" xfId="229"/>
    <cellStyle name="SAPBEXHLevel2X 4" xfId="139"/>
    <cellStyle name="SAPBEXHLevel2X 4 2" xfId="230"/>
    <cellStyle name="SAPBEXHLevel2X 5" xfId="140"/>
    <cellStyle name="SAPBEXHLevel2X 5 2" xfId="231"/>
    <cellStyle name="SAPBEXHLevel2X 6" xfId="197"/>
    <cellStyle name="SAPBEXHLevel3" xfId="57"/>
    <cellStyle name="SAPBEXHLevel3 2" xfId="141"/>
    <cellStyle name="SAPBEXHLevel3 2 2" xfId="232"/>
    <cellStyle name="SAPBEXHLevel3 3" xfId="142"/>
    <cellStyle name="SAPBEXHLevel3 3 2" xfId="233"/>
    <cellStyle name="SAPBEXHLevel3 4" xfId="143"/>
    <cellStyle name="SAPBEXHLevel3 4 2" xfId="234"/>
    <cellStyle name="SAPBEXHLevel3 5" xfId="144"/>
    <cellStyle name="SAPBEXHLevel3 5 2" xfId="235"/>
    <cellStyle name="SAPBEXHLevel3 6" xfId="198"/>
    <cellStyle name="SAPBEXHLevel3X" xfId="58"/>
    <cellStyle name="SAPBEXHLevel3X 2" xfId="145"/>
    <cellStyle name="SAPBEXHLevel3X 2 2" xfId="236"/>
    <cellStyle name="SAPBEXHLevel3X 3" xfId="146"/>
    <cellStyle name="SAPBEXHLevel3X 3 2" xfId="237"/>
    <cellStyle name="SAPBEXHLevel3X 4" xfId="147"/>
    <cellStyle name="SAPBEXHLevel3X 4 2" xfId="238"/>
    <cellStyle name="SAPBEXHLevel3X 5" xfId="148"/>
    <cellStyle name="SAPBEXHLevel3X 5 2" xfId="239"/>
    <cellStyle name="SAPBEXHLevel3X 6" xfId="199"/>
    <cellStyle name="SAPBEXresData" xfId="59"/>
    <cellStyle name="SAPBEXresDataEmph" xfId="60"/>
    <cellStyle name="SAPBEXresItem" xfId="61"/>
    <cellStyle name="SAPBEXresItemX" xfId="62"/>
    <cellStyle name="SAPBEXstdData" xfId="63"/>
    <cellStyle name="SAPBEXstdData 2" xfId="149"/>
    <cellStyle name="SAPBEXstdData 3" xfId="150"/>
    <cellStyle name="SAPBEXstdData 4" xfId="151"/>
    <cellStyle name="SAPBEXstdData 5" xfId="152"/>
    <cellStyle name="SAPBEXstdData 6" xfId="153"/>
    <cellStyle name="SAPBEXstdData_Copy of xSAPtemp5457" xfId="154"/>
    <cellStyle name="SAPBEXstdDataEmph" xfId="64"/>
    <cellStyle name="SAPBEXstdItem" xfId="4"/>
    <cellStyle name="SAPBEXstdItem 2" xfId="155"/>
    <cellStyle name="SAPBEXstdItem 3" xfId="156"/>
    <cellStyle name="SAPBEXstdItem 4" xfId="157"/>
    <cellStyle name="SAPBEXstdItem 5" xfId="158"/>
    <cellStyle name="SAPBEXstdItem 6" xfId="159"/>
    <cellStyle name="SAPBEXstdItem_Copy of xSAPtemp5457" xfId="160"/>
    <cellStyle name="SAPBEXstdItemX" xfId="65"/>
    <cellStyle name="SAPBEXstdItemX 2" xfId="161"/>
    <cellStyle name="SAPBEXstdItemX 3" xfId="162"/>
    <cellStyle name="SAPBEXstdItemX 4" xfId="163"/>
    <cellStyle name="SAPBEXstdItemX 5" xfId="164"/>
    <cellStyle name="SAPBEXstdItemX 6" xfId="165"/>
    <cellStyle name="SAPBEXstdItemX_Copy of xSAPtemp5457" xfId="166"/>
    <cellStyle name="SAPBEXtitle" xfId="66"/>
    <cellStyle name="SAPBEXtitle 10" xfId="281"/>
    <cellStyle name="SAPBEXtitle 2" xfId="167"/>
    <cellStyle name="SAPBEXtitle 3" xfId="168"/>
    <cellStyle name="SAPBEXtitle 4" xfId="169"/>
    <cellStyle name="SAPBEXtitle 5" xfId="170"/>
    <cellStyle name="SAPBEXtitle 6" xfId="171"/>
    <cellStyle name="SAPBEXtitle 7" xfId="172"/>
    <cellStyle name="SAPBEXtitle 7 2" xfId="282"/>
    <cellStyle name="SAPBEXtitle 8" xfId="283"/>
    <cellStyle name="SAPBEXtitle 9" xfId="284"/>
    <cellStyle name="SAPBEXtitle_Copy of xSAPtemp5457" xfId="173"/>
    <cellStyle name="SAPBEXundefined" xfId="67"/>
    <cellStyle name="SAPBEXundefined 2" xfId="200"/>
    <cellStyle name="Style 27" xfId="68"/>
    <cellStyle name="Style 27 2" xfId="201"/>
    <cellStyle name="Style 35" xfId="69"/>
    <cellStyle name="Style 36" xfId="70"/>
    <cellStyle name="Titles" xfId="71"/>
    <cellStyle name="Unprot" xfId="72"/>
    <cellStyle name="Unprot 2" xfId="204"/>
    <cellStyle name="Unprot$" xfId="73"/>
    <cellStyle name="Unprot$ 2" xfId="205"/>
    <cellStyle name="Unprotect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0"/>
  <sheetViews>
    <sheetView tabSelected="1" workbookViewId="0">
      <selection activeCell="M23" sqref="M23"/>
    </sheetView>
  </sheetViews>
  <sheetFormatPr defaultRowHeight="12.75"/>
  <cols>
    <col min="1" max="1" width="27.85546875" style="3" customWidth="1"/>
    <col min="2" max="4" width="14.28515625" style="2" customWidth="1"/>
    <col min="5" max="5" width="16.7109375" style="2" bestFit="1" customWidth="1"/>
    <col min="6" max="6" width="15.42578125" style="2" bestFit="1" customWidth="1"/>
    <col min="7" max="27" width="14.28515625" style="3" customWidth="1"/>
    <col min="28" max="28" width="9.140625" style="3"/>
    <col min="29" max="32" width="14.28515625" style="3" customWidth="1"/>
    <col min="33" max="16384" width="9.140625" style="3"/>
  </cols>
  <sheetData>
    <row r="1" spans="1:32">
      <c r="A1" s="1" t="s">
        <v>0</v>
      </c>
    </row>
    <row r="2" spans="1:32">
      <c r="A2" s="1" t="s">
        <v>1</v>
      </c>
    </row>
    <row r="3" spans="1:32">
      <c r="A3" s="1" t="s">
        <v>225</v>
      </c>
    </row>
    <row r="4" spans="1:32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C4" s="5"/>
      <c r="AD4" s="5"/>
    </row>
    <row r="5" spans="1:32">
      <c r="A5" s="6" t="s">
        <v>2</v>
      </c>
      <c r="B5" s="32" t="s">
        <v>3</v>
      </c>
      <c r="C5" s="32" t="s">
        <v>4</v>
      </c>
      <c r="D5" s="32" t="s">
        <v>5</v>
      </c>
      <c r="E5" s="6" t="s">
        <v>6</v>
      </c>
      <c r="F5" s="6" t="s">
        <v>7</v>
      </c>
      <c r="G5" s="9">
        <v>41456</v>
      </c>
      <c r="H5" s="9">
        <v>41487</v>
      </c>
      <c r="I5" s="9">
        <v>41518</v>
      </c>
      <c r="J5" s="9">
        <v>41548</v>
      </c>
      <c r="K5" s="9">
        <v>41579</v>
      </c>
      <c r="L5" s="9">
        <v>41609</v>
      </c>
      <c r="M5" s="9">
        <v>41640</v>
      </c>
      <c r="N5" s="9">
        <v>41671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"/>
      <c r="AC5" s="9"/>
      <c r="AD5" s="9"/>
      <c r="AE5" s="9"/>
      <c r="AF5" s="9"/>
    </row>
    <row r="6" spans="1:32">
      <c r="G6" s="10"/>
      <c r="H6" s="10"/>
      <c r="I6" s="10"/>
      <c r="J6" s="10"/>
      <c r="K6" s="10"/>
      <c r="L6" s="10"/>
    </row>
    <row r="7" spans="1:32" s="10" customFormat="1" ht="14.25">
      <c r="A7" s="11" t="s">
        <v>183</v>
      </c>
      <c r="B7" s="12"/>
      <c r="C7" s="12"/>
      <c r="D7" s="12"/>
      <c r="E7" s="12"/>
      <c r="F7" s="12"/>
    </row>
    <row r="8" spans="1:32" s="10" customFormat="1" ht="15">
      <c r="A8" s="10" t="s">
        <v>8</v>
      </c>
      <c r="B8" s="10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C8" s="14"/>
      <c r="AD8" s="14"/>
    </row>
    <row r="9" spans="1:32" s="10" customFormat="1" ht="15">
      <c r="A9" s="10" t="s">
        <v>14</v>
      </c>
      <c r="B9" s="10" t="s">
        <v>15</v>
      </c>
      <c r="C9" s="12" t="s">
        <v>10</v>
      </c>
      <c r="D9" s="12" t="s">
        <v>11</v>
      </c>
      <c r="E9" s="12" t="s">
        <v>16</v>
      </c>
      <c r="F9" s="12" t="s">
        <v>17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C9" s="14"/>
      <c r="AD9" s="14"/>
    </row>
    <row r="10" spans="1:32" s="10" customFormat="1" ht="15">
      <c r="A10" s="10" t="s">
        <v>18</v>
      </c>
      <c r="B10" s="10" t="s">
        <v>19</v>
      </c>
      <c r="C10" s="12" t="s">
        <v>10</v>
      </c>
      <c r="D10" s="12" t="s">
        <v>11</v>
      </c>
      <c r="E10" s="12" t="s">
        <v>20</v>
      </c>
      <c r="F10" s="12" t="s">
        <v>21</v>
      </c>
      <c r="G10" s="14">
        <v>5530782.7699999968</v>
      </c>
      <c r="H10" s="14">
        <v>521271.43999999983</v>
      </c>
      <c r="I10" s="14">
        <v>4687413.2599999988</v>
      </c>
      <c r="J10" s="14">
        <v>-4899262.6799999978</v>
      </c>
      <c r="K10" s="14">
        <v>4391591.9400000013</v>
      </c>
      <c r="L10" s="14">
        <v>12844872.140000002</v>
      </c>
      <c r="M10" s="14">
        <v>-82563.809999999663</v>
      </c>
      <c r="N10" s="14">
        <v>12101248.960000003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C10" s="14"/>
      <c r="AD10" s="14"/>
    </row>
    <row r="11" spans="1:32" s="10" customFormat="1" ht="15">
      <c r="A11" s="10" t="s">
        <v>22</v>
      </c>
      <c r="B11" s="10" t="s">
        <v>19</v>
      </c>
      <c r="C11" s="12" t="s">
        <v>10</v>
      </c>
      <c r="D11" s="12" t="s">
        <v>23</v>
      </c>
      <c r="E11" s="12" t="s">
        <v>24</v>
      </c>
      <c r="F11" s="12" t="s">
        <v>25</v>
      </c>
      <c r="G11" s="14">
        <v>21467.489999999998</v>
      </c>
      <c r="H11" s="14">
        <v>-2439.63</v>
      </c>
      <c r="I11" s="14">
        <v>62223.82</v>
      </c>
      <c r="J11" s="14">
        <v>15395.13</v>
      </c>
      <c r="K11" s="14">
        <v>325.22999999999996</v>
      </c>
      <c r="L11" s="14">
        <v>337890.7</v>
      </c>
      <c r="M11" s="14">
        <v>0</v>
      </c>
      <c r="N11" s="14">
        <v>865.36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C11" s="14"/>
      <c r="AD11" s="14"/>
    </row>
    <row r="12" spans="1:32" s="10" customFormat="1" ht="15">
      <c r="A12" s="10" t="s">
        <v>26</v>
      </c>
      <c r="B12" s="10" t="s">
        <v>19</v>
      </c>
      <c r="C12" s="12" t="s">
        <v>10</v>
      </c>
      <c r="D12" s="12" t="s">
        <v>27</v>
      </c>
      <c r="E12" s="12" t="s">
        <v>28</v>
      </c>
      <c r="F12" s="12" t="s">
        <v>29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C12" s="14"/>
      <c r="AD12" s="14"/>
    </row>
    <row r="13" spans="1:32" s="10" customFormat="1" ht="15">
      <c r="A13" s="10" t="s">
        <v>30</v>
      </c>
      <c r="B13" s="10" t="s">
        <v>19</v>
      </c>
      <c r="C13" s="12" t="s">
        <v>10</v>
      </c>
      <c r="D13" s="12" t="s">
        <v>31</v>
      </c>
      <c r="E13" s="12" t="s">
        <v>32</v>
      </c>
      <c r="F13" s="12" t="s">
        <v>33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C13" s="14"/>
      <c r="AD13" s="14"/>
    </row>
    <row r="14" spans="1:32" s="10" customFormat="1" ht="15">
      <c r="A14" s="10" t="s">
        <v>30</v>
      </c>
      <c r="B14" s="10" t="s">
        <v>34</v>
      </c>
      <c r="C14" s="12" t="s">
        <v>10</v>
      </c>
      <c r="D14" s="12" t="s">
        <v>31</v>
      </c>
      <c r="E14" s="12" t="s">
        <v>35</v>
      </c>
      <c r="F14" s="12" t="s">
        <v>36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C14" s="14"/>
      <c r="AD14" s="14"/>
    </row>
    <row r="15" spans="1:32" s="10" customFormat="1" ht="15">
      <c r="A15" s="10" t="s">
        <v>18</v>
      </c>
      <c r="B15" s="10" t="s">
        <v>34</v>
      </c>
      <c r="C15" s="12" t="s">
        <v>10</v>
      </c>
      <c r="D15" s="12" t="s">
        <v>11</v>
      </c>
      <c r="E15" s="12" t="s">
        <v>37</v>
      </c>
      <c r="F15" s="12" t="s">
        <v>38</v>
      </c>
      <c r="G15" s="14">
        <v>64517.37999999999</v>
      </c>
      <c r="H15" s="14">
        <v>32967.880000000005</v>
      </c>
      <c r="I15" s="14">
        <v>260518.64</v>
      </c>
      <c r="J15" s="14">
        <v>37758.249999999993</v>
      </c>
      <c r="K15" s="14">
        <v>1299681.3999999999</v>
      </c>
      <c r="L15" s="14">
        <v>905232.80000000016</v>
      </c>
      <c r="M15" s="14">
        <v>1150413.32</v>
      </c>
      <c r="N15" s="14">
        <v>0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C15" s="14"/>
      <c r="AD15" s="14"/>
    </row>
    <row r="16" spans="1:32" s="10" customFormat="1" ht="15">
      <c r="A16" s="10" t="s">
        <v>8</v>
      </c>
      <c r="B16" s="10" t="s">
        <v>9</v>
      </c>
      <c r="C16" s="12" t="s">
        <v>10</v>
      </c>
      <c r="D16" s="12" t="s">
        <v>39</v>
      </c>
      <c r="E16" s="12" t="s">
        <v>40</v>
      </c>
      <c r="F16" s="12" t="s">
        <v>41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C16" s="14"/>
      <c r="AD16" s="14"/>
    </row>
    <row r="17" spans="1:30" s="10" customFormat="1" ht="15">
      <c r="A17" s="10" t="s">
        <v>14</v>
      </c>
      <c r="B17" s="10" t="s">
        <v>15</v>
      </c>
      <c r="C17" s="12" t="s">
        <v>10</v>
      </c>
      <c r="D17" s="12" t="s">
        <v>39</v>
      </c>
      <c r="E17" s="12" t="s">
        <v>42</v>
      </c>
      <c r="F17" s="12" t="s">
        <v>43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C17" s="14"/>
      <c r="AD17" s="14"/>
    </row>
    <row r="18" spans="1:30" s="10" customFormat="1" ht="15">
      <c r="A18" s="10" t="s">
        <v>44</v>
      </c>
      <c r="B18" s="10" t="s">
        <v>45</v>
      </c>
      <c r="C18" s="12" t="s">
        <v>10</v>
      </c>
      <c r="D18" s="12" t="s">
        <v>46</v>
      </c>
      <c r="E18" s="12" t="s">
        <v>47</v>
      </c>
      <c r="F18" s="12" t="s">
        <v>48</v>
      </c>
      <c r="G18" s="14">
        <v>6293.4100000000008</v>
      </c>
      <c r="H18" s="14">
        <v>-2707.6800000000003</v>
      </c>
      <c r="I18" s="14">
        <v>124129.09999999999</v>
      </c>
      <c r="J18" s="14">
        <v>40887.049999999988</v>
      </c>
      <c r="K18" s="14">
        <v>122780.05</v>
      </c>
      <c r="L18" s="14">
        <v>9890.9199999999964</v>
      </c>
      <c r="M18" s="14">
        <v>14325.85</v>
      </c>
      <c r="N18" s="14">
        <v>0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C18" s="14"/>
      <c r="AD18" s="14"/>
    </row>
    <row r="19" spans="1:30" s="10" customFormat="1" ht="15">
      <c r="A19" s="10" t="s">
        <v>18</v>
      </c>
      <c r="B19" s="10" t="s">
        <v>45</v>
      </c>
      <c r="C19" s="12" t="s">
        <v>10</v>
      </c>
      <c r="D19" s="12" t="s">
        <v>39</v>
      </c>
      <c r="E19" s="12" t="s">
        <v>49</v>
      </c>
      <c r="F19" s="12" t="s">
        <v>50</v>
      </c>
      <c r="G19" s="14">
        <v>4364978.0100000007</v>
      </c>
      <c r="H19" s="14">
        <v>1032676.91</v>
      </c>
      <c r="I19" s="14">
        <v>4997064.1099999985</v>
      </c>
      <c r="J19" s="14">
        <v>4899810.2199999988</v>
      </c>
      <c r="K19" s="14">
        <v>3272551</v>
      </c>
      <c r="L19" s="14">
        <v>10843698.58</v>
      </c>
      <c r="M19" s="14">
        <v>3343928.9099999992</v>
      </c>
      <c r="N19" s="14">
        <v>-120621.93000000001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C19" s="14"/>
      <c r="AD19" s="14"/>
    </row>
    <row r="20" spans="1:30" s="10" customFormat="1" ht="15">
      <c r="A20" s="10" t="s">
        <v>18</v>
      </c>
      <c r="B20" s="10" t="s">
        <v>51</v>
      </c>
      <c r="C20" s="12" t="s">
        <v>10</v>
      </c>
      <c r="D20" s="12" t="s">
        <v>39</v>
      </c>
      <c r="E20" s="12" t="s">
        <v>52</v>
      </c>
      <c r="F20" s="12" t="s">
        <v>53</v>
      </c>
      <c r="G20" s="14">
        <v>14486.739999999998</v>
      </c>
      <c r="H20" s="14">
        <v>98179.53</v>
      </c>
      <c r="I20" s="14">
        <v>519516.54</v>
      </c>
      <c r="J20" s="14">
        <v>511587.92</v>
      </c>
      <c r="K20" s="14">
        <v>95684.739999999991</v>
      </c>
      <c r="L20" s="14">
        <v>155116.5</v>
      </c>
      <c r="M20" s="14">
        <v>217030.44</v>
      </c>
      <c r="N20" s="14">
        <v>918357.08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C20" s="14"/>
      <c r="AD20" s="14"/>
    </row>
    <row r="21" spans="1:30" s="10" customFormat="1" ht="15">
      <c r="A21" s="10" t="s">
        <v>14</v>
      </c>
      <c r="B21" s="10" t="s">
        <v>15</v>
      </c>
      <c r="C21" s="12" t="s">
        <v>10</v>
      </c>
      <c r="D21" s="12" t="s">
        <v>54</v>
      </c>
      <c r="E21" s="12" t="s">
        <v>55</v>
      </c>
      <c r="F21" s="12" t="s">
        <v>56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C21" s="14"/>
      <c r="AD21" s="14"/>
    </row>
    <row r="22" spans="1:30" s="10" customFormat="1" ht="15">
      <c r="A22" s="10" t="s">
        <v>18</v>
      </c>
      <c r="B22" s="10" t="s">
        <v>19</v>
      </c>
      <c r="C22" s="12" t="s">
        <v>10</v>
      </c>
      <c r="D22" s="12" t="s">
        <v>54</v>
      </c>
      <c r="E22" s="12" t="s">
        <v>57</v>
      </c>
      <c r="F22" s="12" t="s">
        <v>58</v>
      </c>
      <c r="G22" s="14">
        <v>6328773.9800000014</v>
      </c>
      <c r="H22" s="14">
        <v>387068.76000000164</v>
      </c>
      <c r="I22" s="14">
        <v>602274.29</v>
      </c>
      <c r="J22" s="14">
        <v>162540.98999999996</v>
      </c>
      <c r="K22" s="14">
        <v>583371.59999999986</v>
      </c>
      <c r="L22" s="14">
        <v>3013277.4899999998</v>
      </c>
      <c r="M22" s="14">
        <v>-131811.13</v>
      </c>
      <c r="N22" s="14">
        <v>823.87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C22" s="14"/>
      <c r="AD22" s="14"/>
    </row>
    <row r="23" spans="1:30" s="10" customFormat="1" ht="15">
      <c r="A23" s="10" t="s">
        <v>59</v>
      </c>
      <c r="B23" s="10" t="s">
        <v>60</v>
      </c>
      <c r="C23" s="12" t="s">
        <v>10</v>
      </c>
      <c r="D23" s="12" t="s">
        <v>54</v>
      </c>
      <c r="E23" s="12" t="s">
        <v>61</v>
      </c>
      <c r="F23" s="12" t="s">
        <v>62</v>
      </c>
      <c r="G23" s="14">
        <v>759871.84</v>
      </c>
      <c r="H23" s="14">
        <v>278057.68000000005</v>
      </c>
      <c r="I23" s="14">
        <v>245070.91000000006</v>
      </c>
      <c r="J23" s="14">
        <v>1185473.8999999997</v>
      </c>
      <c r="K23" s="14">
        <v>1564913.14</v>
      </c>
      <c r="L23" s="14">
        <v>1781499.13</v>
      </c>
      <c r="M23" s="14">
        <v>362732.57000000007</v>
      </c>
      <c r="N23" s="14">
        <v>3434534.76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C23" s="14"/>
      <c r="AD23" s="14"/>
    </row>
    <row r="24" spans="1:30" s="10" customFormat="1" ht="15">
      <c r="A24" s="10" t="s">
        <v>18</v>
      </c>
      <c r="B24" s="12" t="s">
        <v>63</v>
      </c>
      <c r="C24" s="12" t="s">
        <v>10</v>
      </c>
      <c r="D24" s="12" t="s">
        <v>54</v>
      </c>
      <c r="E24" s="12" t="s">
        <v>64</v>
      </c>
      <c r="F24" s="12" t="s">
        <v>65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432845.18000000005</v>
      </c>
      <c r="M24" s="14">
        <v>-29223.69</v>
      </c>
      <c r="N24" s="14">
        <v>-156722.27999999994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C24" s="14"/>
      <c r="AD24" s="14"/>
    </row>
    <row r="25" spans="1:30" s="10" customFormat="1" ht="15">
      <c r="A25" s="10" t="s">
        <v>8</v>
      </c>
      <c r="B25" s="10" t="s">
        <v>9</v>
      </c>
      <c r="C25" s="12" t="s">
        <v>10</v>
      </c>
      <c r="D25" s="12" t="s">
        <v>66</v>
      </c>
      <c r="E25" s="12" t="s">
        <v>67</v>
      </c>
      <c r="F25" s="12" t="s">
        <v>68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C25" s="14"/>
      <c r="AD25" s="14"/>
    </row>
    <row r="26" spans="1:30" s="10" customFormat="1" ht="15">
      <c r="A26" s="10" t="s">
        <v>14</v>
      </c>
      <c r="B26" s="10" t="s">
        <v>15</v>
      </c>
      <c r="C26" s="12" t="s">
        <v>10</v>
      </c>
      <c r="D26" s="12" t="s">
        <v>66</v>
      </c>
      <c r="E26" s="12" t="s">
        <v>69</v>
      </c>
      <c r="F26" s="12" t="s">
        <v>70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C26" s="14"/>
      <c r="AD26" s="14"/>
    </row>
    <row r="27" spans="1:30" s="10" customFormat="1" ht="15">
      <c r="A27" s="10" t="s">
        <v>18</v>
      </c>
      <c r="B27" s="10" t="s">
        <v>19</v>
      </c>
      <c r="C27" s="12" t="s">
        <v>10</v>
      </c>
      <c r="D27" s="12" t="s">
        <v>66</v>
      </c>
      <c r="E27" s="12" t="s">
        <v>71</v>
      </c>
      <c r="F27" s="12" t="s">
        <v>72</v>
      </c>
      <c r="G27" s="14">
        <v>1750577.6399999966</v>
      </c>
      <c r="H27" s="14">
        <v>6195508.860000005</v>
      </c>
      <c r="I27" s="14">
        <v>8986136.2199999448</v>
      </c>
      <c r="J27" s="14">
        <v>11929778.230000013</v>
      </c>
      <c r="K27" s="14">
        <v>23033446.989999991</v>
      </c>
      <c r="L27" s="14">
        <v>32137469.059999973</v>
      </c>
      <c r="M27" s="14">
        <v>4587041.5599999977</v>
      </c>
      <c r="N27" s="14">
        <v>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C27" s="14"/>
      <c r="AD27" s="14"/>
    </row>
    <row r="28" spans="1:30" s="10" customFormat="1" ht="15">
      <c r="A28" s="10" t="s">
        <v>73</v>
      </c>
      <c r="B28" s="12" t="s">
        <v>74</v>
      </c>
      <c r="C28" s="12" t="s">
        <v>10</v>
      </c>
      <c r="D28" s="12" t="s">
        <v>75</v>
      </c>
      <c r="E28" s="12" t="s">
        <v>76</v>
      </c>
      <c r="F28" s="12" t="s">
        <v>77</v>
      </c>
      <c r="G28" s="15">
        <v>709111.09999999986</v>
      </c>
      <c r="H28" s="14">
        <v>772225.5199999999</v>
      </c>
      <c r="I28" s="14">
        <v>377191.8400000002</v>
      </c>
      <c r="J28" s="14">
        <v>1432318.8299999998</v>
      </c>
      <c r="K28" s="14">
        <v>1892141.3399999992</v>
      </c>
      <c r="L28" s="14">
        <v>6206573.0599999996</v>
      </c>
      <c r="M28" s="14">
        <v>844854.96000000043</v>
      </c>
      <c r="N28" s="14">
        <v>759582.88000000035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C28" s="14"/>
      <c r="AD28" s="14"/>
    </row>
    <row r="29" spans="1:30" s="10" customFormat="1" ht="15">
      <c r="A29" s="10" t="s">
        <v>78</v>
      </c>
      <c r="B29" s="12" t="s">
        <v>79</v>
      </c>
      <c r="C29" s="12" t="s">
        <v>10</v>
      </c>
      <c r="D29" s="12" t="s">
        <v>75</v>
      </c>
      <c r="E29" s="12" t="s">
        <v>80</v>
      </c>
      <c r="F29" s="12" t="s">
        <v>81</v>
      </c>
      <c r="G29" s="15">
        <v>4359672.8800000036</v>
      </c>
      <c r="H29" s="14">
        <v>4584545.9500000076</v>
      </c>
      <c r="I29" s="14">
        <v>3204132.0899999994</v>
      </c>
      <c r="J29" s="14">
        <v>4241426.0699999966</v>
      </c>
      <c r="K29" s="14">
        <v>8341451.1499999911</v>
      </c>
      <c r="L29" s="14">
        <v>8273136.2599999839</v>
      </c>
      <c r="M29" s="14">
        <v>3793893.6699999962</v>
      </c>
      <c r="N29" s="14">
        <v>2992185.2099999953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C29" s="14"/>
      <c r="AD29" s="14"/>
    </row>
    <row r="30" spans="1:30" s="10" customFormat="1" ht="15">
      <c r="A30" s="10" t="s">
        <v>82</v>
      </c>
      <c r="B30" s="12" t="s">
        <v>83</v>
      </c>
      <c r="C30" s="12" t="s">
        <v>10</v>
      </c>
      <c r="D30" s="12" t="s">
        <v>75</v>
      </c>
      <c r="E30" s="12" t="s">
        <v>84</v>
      </c>
      <c r="F30" s="12" t="s">
        <v>85</v>
      </c>
      <c r="G30" s="15">
        <v>863170.09999999974</v>
      </c>
      <c r="H30" s="14">
        <v>1255794.6399999992</v>
      </c>
      <c r="I30" s="14">
        <v>904925.16999999946</v>
      </c>
      <c r="J30" s="14">
        <v>1487012.5499999993</v>
      </c>
      <c r="K30" s="14">
        <v>504093.34000000049</v>
      </c>
      <c r="L30" s="14">
        <v>1892057.3800000001</v>
      </c>
      <c r="M30" s="14">
        <v>529176.22999999975</v>
      </c>
      <c r="N30" s="14">
        <v>-28968.770000000019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C30" s="14"/>
      <c r="AD30" s="14"/>
    </row>
    <row r="31" spans="1:30" s="10" customFormat="1" ht="15">
      <c r="A31" s="10" t="s">
        <v>86</v>
      </c>
      <c r="B31" s="12" t="s">
        <v>87</v>
      </c>
      <c r="C31" s="12" t="s">
        <v>10</v>
      </c>
      <c r="D31" s="12" t="s">
        <v>75</v>
      </c>
      <c r="E31" s="12" t="s">
        <v>88</v>
      </c>
      <c r="F31" s="12" t="s">
        <v>89</v>
      </c>
      <c r="G31" s="15">
        <v>1747090.4000000004</v>
      </c>
      <c r="H31" s="14">
        <v>1420161.3699999994</v>
      </c>
      <c r="I31" s="14">
        <v>8703228.6599999908</v>
      </c>
      <c r="J31" s="14">
        <v>1479328.5000000014</v>
      </c>
      <c r="K31" s="14">
        <v>1231720.0900000001</v>
      </c>
      <c r="L31" s="14">
        <v>-1681149.3599999975</v>
      </c>
      <c r="M31" s="14">
        <v>2268513.0699999984</v>
      </c>
      <c r="N31" s="14">
        <v>1744214.109999998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C31" s="14"/>
      <c r="AD31" s="14"/>
    </row>
    <row r="32" spans="1:30" s="10" customFormat="1" ht="15">
      <c r="A32" s="10" t="s">
        <v>90</v>
      </c>
      <c r="B32" s="12" t="s">
        <v>91</v>
      </c>
      <c r="C32" s="12" t="s">
        <v>10</v>
      </c>
      <c r="D32" s="12" t="s">
        <v>75</v>
      </c>
      <c r="E32" s="12" t="s">
        <v>92</v>
      </c>
      <c r="F32" s="12" t="s">
        <v>93</v>
      </c>
      <c r="G32" s="15">
        <v>5246438.0999999996</v>
      </c>
      <c r="H32" s="14">
        <v>5381243.5899999924</v>
      </c>
      <c r="I32" s="14">
        <v>7246856.8500000043</v>
      </c>
      <c r="J32" s="14">
        <v>8762646.4599999897</v>
      </c>
      <c r="K32" s="14">
        <v>7051031.7400000086</v>
      </c>
      <c r="L32" s="14">
        <v>9648814.0500000082</v>
      </c>
      <c r="M32" s="14">
        <v>6655100.2999999905</v>
      </c>
      <c r="N32" s="14">
        <v>5168681.6000000024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C32" s="14"/>
      <c r="AD32" s="14"/>
    </row>
    <row r="33" spans="1:30" s="10" customFormat="1" ht="15">
      <c r="A33" s="10" t="s">
        <v>94</v>
      </c>
      <c r="B33" s="12" t="s">
        <v>95</v>
      </c>
      <c r="C33" s="12" t="s">
        <v>10</v>
      </c>
      <c r="D33" s="12" t="s">
        <v>75</v>
      </c>
      <c r="E33" s="12" t="s">
        <v>96</v>
      </c>
      <c r="F33" s="12" t="s">
        <v>97</v>
      </c>
      <c r="G33" s="15">
        <v>944724.94000000029</v>
      </c>
      <c r="H33" s="14">
        <v>899343.07000000007</v>
      </c>
      <c r="I33" s="14">
        <v>823901.52999999956</v>
      </c>
      <c r="J33" s="14">
        <v>893893.06999999972</v>
      </c>
      <c r="K33" s="14">
        <v>735270.30999999959</v>
      </c>
      <c r="L33" s="14">
        <v>1750590.61</v>
      </c>
      <c r="M33" s="14">
        <v>1216535.3399999999</v>
      </c>
      <c r="N33" s="14">
        <v>905097.7300000001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C33" s="14"/>
      <c r="AD33" s="14"/>
    </row>
    <row r="34" spans="1:30" s="10" customFormat="1" ht="15">
      <c r="A34" s="10" t="s">
        <v>98</v>
      </c>
      <c r="B34" s="12" t="s">
        <v>99</v>
      </c>
      <c r="C34" s="12" t="s">
        <v>10</v>
      </c>
      <c r="D34" s="12" t="s">
        <v>75</v>
      </c>
      <c r="E34" s="12" t="s">
        <v>100</v>
      </c>
      <c r="F34" s="12" t="s">
        <v>101</v>
      </c>
      <c r="G34" s="15">
        <v>237521.46</v>
      </c>
      <c r="H34" s="14">
        <v>189540.39999999994</v>
      </c>
      <c r="I34" s="14">
        <v>358159.31999999977</v>
      </c>
      <c r="J34" s="14">
        <v>193883.83000000002</v>
      </c>
      <c r="K34" s="14">
        <v>252193.62</v>
      </c>
      <c r="L34" s="14">
        <v>1215010.4899999993</v>
      </c>
      <c r="M34" s="14">
        <v>655198.12</v>
      </c>
      <c r="N34" s="14">
        <v>143686.30999999991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C34" s="14"/>
      <c r="AD34" s="14"/>
    </row>
    <row r="35" spans="1:30" s="10" customFormat="1" ht="15">
      <c r="A35" s="10" t="s">
        <v>73</v>
      </c>
      <c r="B35" s="12" t="s">
        <v>74</v>
      </c>
      <c r="C35" s="12" t="s">
        <v>10</v>
      </c>
      <c r="D35" s="12" t="s">
        <v>102</v>
      </c>
      <c r="E35" s="12" t="s">
        <v>103</v>
      </c>
      <c r="F35" s="12" t="s">
        <v>104</v>
      </c>
      <c r="G35" s="14">
        <v>231831.16</v>
      </c>
      <c r="H35" s="14">
        <v>135691.90000000002</v>
      </c>
      <c r="I35" s="14">
        <v>56575.439999999995</v>
      </c>
      <c r="J35" s="14">
        <v>170975.11</v>
      </c>
      <c r="K35" s="14">
        <v>190129.33</v>
      </c>
      <c r="L35" s="14">
        <v>388309.91</v>
      </c>
      <c r="M35" s="14">
        <v>21774.629999999997</v>
      </c>
      <c r="N35" s="14">
        <v>681819.54999999993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C35" s="14"/>
      <c r="AD35" s="14"/>
    </row>
    <row r="36" spans="1:30" s="10" customFormat="1" ht="15">
      <c r="A36" s="10" t="s">
        <v>78</v>
      </c>
      <c r="B36" s="12" t="s">
        <v>79</v>
      </c>
      <c r="C36" s="12" t="s">
        <v>10</v>
      </c>
      <c r="D36" s="12" t="s">
        <v>102</v>
      </c>
      <c r="E36" s="12" t="s">
        <v>105</v>
      </c>
      <c r="F36" s="12" t="s">
        <v>106</v>
      </c>
      <c r="G36" s="14">
        <v>1150385.0999999999</v>
      </c>
      <c r="H36" s="14">
        <v>837544.48999999964</v>
      </c>
      <c r="I36" s="14">
        <v>1425597.6700000004</v>
      </c>
      <c r="J36" s="14">
        <v>1111845.9099999999</v>
      </c>
      <c r="K36" s="14">
        <v>412242.47000000015</v>
      </c>
      <c r="L36" s="14">
        <v>679923.69000000006</v>
      </c>
      <c r="M36" s="14">
        <v>545876.26000000013</v>
      </c>
      <c r="N36" s="14">
        <v>75203.77999999997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C36" s="14"/>
      <c r="AD36" s="14"/>
    </row>
    <row r="37" spans="1:30" s="10" customFormat="1" ht="15">
      <c r="A37" s="10" t="s">
        <v>82</v>
      </c>
      <c r="B37" s="12" t="s">
        <v>83</v>
      </c>
      <c r="C37" s="12" t="s">
        <v>10</v>
      </c>
      <c r="D37" s="12" t="s">
        <v>102</v>
      </c>
      <c r="E37" s="12" t="s">
        <v>107</v>
      </c>
      <c r="F37" s="12" t="s">
        <v>108</v>
      </c>
      <c r="G37" s="14">
        <v>20184.560000000001</v>
      </c>
      <c r="H37" s="14">
        <v>46681.489999999991</v>
      </c>
      <c r="I37" s="14">
        <v>23928.530000000006</v>
      </c>
      <c r="J37" s="14">
        <v>8722.68</v>
      </c>
      <c r="K37" s="14">
        <v>14166.28</v>
      </c>
      <c r="L37" s="14">
        <v>995566.99</v>
      </c>
      <c r="M37" s="14">
        <v>132746.63999999998</v>
      </c>
      <c r="N37" s="14">
        <v>86047.349999999991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C37" s="14"/>
      <c r="AD37" s="14"/>
    </row>
    <row r="38" spans="1:30" s="10" customFormat="1" ht="15">
      <c r="A38" s="10" t="s">
        <v>86</v>
      </c>
      <c r="B38" s="12" t="s">
        <v>87</v>
      </c>
      <c r="C38" s="12" t="s">
        <v>10</v>
      </c>
      <c r="D38" s="12" t="s">
        <v>102</v>
      </c>
      <c r="E38" s="12" t="s">
        <v>109</v>
      </c>
      <c r="F38" s="12" t="s">
        <v>110</v>
      </c>
      <c r="G38" s="14">
        <v>102865.17999999998</v>
      </c>
      <c r="H38" s="14">
        <v>172337.13000000006</v>
      </c>
      <c r="I38" s="14">
        <v>113018.37999999999</v>
      </c>
      <c r="J38" s="14">
        <v>406992.75</v>
      </c>
      <c r="K38" s="14">
        <v>368344.36</v>
      </c>
      <c r="L38" s="14">
        <v>1416647.01</v>
      </c>
      <c r="M38" s="14">
        <v>248903.97999999998</v>
      </c>
      <c r="N38" s="14">
        <v>79245.84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C38" s="14"/>
      <c r="AD38" s="14"/>
    </row>
    <row r="39" spans="1:30" s="10" customFormat="1" ht="15">
      <c r="A39" s="10" t="s">
        <v>90</v>
      </c>
      <c r="B39" s="12" t="s">
        <v>91</v>
      </c>
      <c r="C39" s="12" t="s">
        <v>10</v>
      </c>
      <c r="D39" s="12" t="s">
        <v>102</v>
      </c>
      <c r="E39" s="12" t="s">
        <v>111</v>
      </c>
      <c r="F39" s="12" t="s">
        <v>112</v>
      </c>
      <c r="G39" s="14">
        <v>428548.64999999997</v>
      </c>
      <c r="H39" s="14">
        <v>766694.11999999988</v>
      </c>
      <c r="I39" s="14">
        <v>2337533.4900000026</v>
      </c>
      <c r="J39" s="14">
        <v>147183.35</v>
      </c>
      <c r="K39" s="14">
        <v>2195518.7500000005</v>
      </c>
      <c r="L39" s="14">
        <v>872075.79000000027</v>
      </c>
      <c r="M39" s="14">
        <v>134267.90999999997</v>
      </c>
      <c r="N39" s="14">
        <v>133359.59999999998</v>
      </c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C39" s="14"/>
      <c r="AD39" s="14"/>
    </row>
    <row r="40" spans="1:30" s="10" customFormat="1" ht="15">
      <c r="A40" s="10" t="s">
        <v>94</v>
      </c>
      <c r="B40" s="12" t="s">
        <v>95</v>
      </c>
      <c r="C40" s="12" t="s">
        <v>10</v>
      </c>
      <c r="D40" s="12" t="s">
        <v>102</v>
      </c>
      <c r="E40" s="12" t="s">
        <v>113</v>
      </c>
      <c r="F40" s="12" t="s">
        <v>114</v>
      </c>
      <c r="G40" s="14">
        <v>148113.15999999997</v>
      </c>
      <c r="H40" s="14">
        <v>202825.28000000003</v>
      </c>
      <c r="I40" s="14">
        <v>51071.159999999989</v>
      </c>
      <c r="J40" s="14">
        <v>6431.3799999999992</v>
      </c>
      <c r="K40" s="14">
        <v>577784.53</v>
      </c>
      <c r="L40" s="14">
        <v>11704.750000000002</v>
      </c>
      <c r="M40" s="14">
        <v>35325.579999999994</v>
      </c>
      <c r="N40" s="14">
        <v>29431.790000000005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C40" s="14"/>
      <c r="AD40" s="14"/>
    </row>
    <row r="41" spans="1:30" s="10" customFormat="1" ht="15">
      <c r="A41" s="10" t="s">
        <v>98</v>
      </c>
      <c r="B41" s="12" t="s">
        <v>99</v>
      </c>
      <c r="C41" s="12" t="s">
        <v>10</v>
      </c>
      <c r="D41" s="12" t="s">
        <v>102</v>
      </c>
      <c r="E41" s="12" t="s">
        <v>115</v>
      </c>
      <c r="F41" s="12" t="s">
        <v>116</v>
      </c>
      <c r="G41" s="14">
        <v>21812.32</v>
      </c>
      <c r="H41" s="14">
        <v>103226.28</v>
      </c>
      <c r="I41" s="14">
        <v>10399.529999999999</v>
      </c>
      <c r="J41" s="14">
        <v>1732.81</v>
      </c>
      <c r="K41" s="14">
        <v>57781.68</v>
      </c>
      <c r="L41" s="14">
        <v>175173.26999999996</v>
      </c>
      <c r="M41" s="14">
        <v>13560.86</v>
      </c>
      <c r="N41" s="14">
        <v>8064.71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C41" s="14"/>
      <c r="AD41" s="14"/>
    </row>
    <row r="42" spans="1:30" s="10" customFormat="1" ht="15">
      <c r="A42" s="10" t="s">
        <v>8</v>
      </c>
      <c r="B42" s="10" t="s">
        <v>9</v>
      </c>
      <c r="C42" s="12" t="s">
        <v>10</v>
      </c>
      <c r="D42" s="12" t="s">
        <v>102</v>
      </c>
      <c r="E42" s="12" t="s">
        <v>117</v>
      </c>
      <c r="F42" s="12" t="s">
        <v>118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C42" s="14"/>
      <c r="AD42" s="14"/>
    </row>
    <row r="43" spans="1:30" s="10" customFormat="1" ht="15">
      <c r="A43" s="10" t="s">
        <v>14</v>
      </c>
      <c r="B43" s="10" t="s">
        <v>15</v>
      </c>
      <c r="C43" s="12" t="s">
        <v>10</v>
      </c>
      <c r="D43" s="12" t="s">
        <v>102</v>
      </c>
      <c r="E43" s="12" t="s">
        <v>119</v>
      </c>
      <c r="F43" s="12" t="s">
        <v>120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C43" s="14"/>
      <c r="AD43" s="14"/>
    </row>
    <row r="44" spans="1:30" s="10" customFormat="1" ht="15">
      <c r="A44" s="10" t="s">
        <v>18</v>
      </c>
      <c r="B44" s="10" t="s">
        <v>19</v>
      </c>
      <c r="C44" s="12" t="s">
        <v>10</v>
      </c>
      <c r="D44" s="12" t="s">
        <v>102</v>
      </c>
      <c r="E44" s="12" t="s">
        <v>121</v>
      </c>
      <c r="F44" s="12" t="s">
        <v>122</v>
      </c>
      <c r="G44" s="14">
        <v>2707685.2399999993</v>
      </c>
      <c r="H44" s="14">
        <v>1214488.1400000001</v>
      </c>
      <c r="I44" s="14">
        <v>1163240.6899999992</v>
      </c>
      <c r="J44" s="14">
        <v>757294.18</v>
      </c>
      <c r="K44" s="14">
        <v>770123.08999999973</v>
      </c>
      <c r="L44" s="14">
        <v>5365834.8600000003</v>
      </c>
      <c r="M44" s="14">
        <v>562092.61999999976</v>
      </c>
      <c r="N44" s="14">
        <v>190491.73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C44" s="14"/>
      <c r="AD44" s="14"/>
    </row>
    <row r="45" spans="1:30" s="10" customFormat="1" ht="15">
      <c r="A45" s="10" t="s">
        <v>123</v>
      </c>
      <c r="B45" s="10" t="s">
        <v>124</v>
      </c>
      <c r="C45" s="12" t="s">
        <v>10</v>
      </c>
      <c r="D45" s="12" t="s">
        <v>102</v>
      </c>
      <c r="E45" s="12" t="s">
        <v>125</v>
      </c>
      <c r="F45" s="12" t="s">
        <v>126</v>
      </c>
      <c r="G45" s="14">
        <v>-2524262.3100000015</v>
      </c>
      <c r="H45" s="14">
        <v>1451226.9499999981</v>
      </c>
      <c r="I45" s="14">
        <v>4907891.2199999904</v>
      </c>
      <c r="J45" s="14">
        <v>3617524.2699999991</v>
      </c>
      <c r="K45" s="14">
        <v>4461233.3600000078</v>
      </c>
      <c r="L45" s="14">
        <v>4533887.5900000017</v>
      </c>
      <c r="M45" s="14">
        <v>1326607.8499999985</v>
      </c>
      <c r="N45" s="14">
        <v>1844242.3599999989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C45" s="14"/>
      <c r="AD45" s="14"/>
    </row>
    <row r="46" spans="1:30" s="10" customFormat="1" ht="15">
      <c r="A46" s="10" t="s">
        <v>123</v>
      </c>
      <c r="B46" s="12" t="s">
        <v>34</v>
      </c>
      <c r="C46" s="12" t="s">
        <v>10</v>
      </c>
      <c r="D46" s="12" t="s">
        <v>102</v>
      </c>
      <c r="E46" s="12" t="s">
        <v>127</v>
      </c>
      <c r="F46" s="12" t="s">
        <v>128</v>
      </c>
      <c r="G46" s="14">
        <v>0</v>
      </c>
      <c r="H46" s="14">
        <v>0</v>
      </c>
      <c r="I46" s="14">
        <v>387.16</v>
      </c>
      <c r="J46" s="14">
        <v>0</v>
      </c>
      <c r="K46" s="14">
        <v>0</v>
      </c>
      <c r="L46" s="14">
        <v>26410.3</v>
      </c>
      <c r="M46" s="14">
        <v>0</v>
      </c>
      <c r="N46" s="14">
        <v>0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C46" s="14"/>
      <c r="AD46" s="14"/>
    </row>
    <row r="47" spans="1:30" s="10" customFormat="1" ht="15">
      <c r="A47" s="10" t="s">
        <v>123</v>
      </c>
      <c r="B47" s="12" t="s">
        <v>63</v>
      </c>
      <c r="C47" s="12" t="s">
        <v>10</v>
      </c>
      <c r="D47" s="12" t="s">
        <v>102</v>
      </c>
      <c r="E47" s="12" t="s">
        <v>129</v>
      </c>
      <c r="F47" s="12" t="s">
        <v>130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C47" s="14"/>
      <c r="AD47" s="14"/>
    </row>
    <row r="48" spans="1:30" s="10" customFormat="1" ht="15">
      <c r="A48" s="10" t="s">
        <v>131</v>
      </c>
      <c r="B48" s="10" t="s">
        <v>132</v>
      </c>
      <c r="C48" s="12" t="s">
        <v>10</v>
      </c>
      <c r="D48" s="12" t="s">
        <v>102</v>
      </c>
      <c r="E48" s="12" t="s">
        <v>133</v>
      </c>
      <c r="F48" s="12" t="s">
        <v>134</v>
      </c>
      <c r="G48" s="14">
        <v>198361.30000000002</v>
      </c>
      <c r="H48" s="14">
        <v>132222.63</v>
      </c>
      <c r="I48" s="14">
        <v>198873.41999999998</v>
      </c>
      <c r="J48" s="14">
        <v>148317.90999999997</v>
      </c>
      <c r="K48" s="14">
        <v>93626.87</v>
      </c>
      <c r="L48" s="14">
        <v>689396.09000000008</v>
      </c>
      <c r="M48" s="14">
        <v>141150.11000000002</v>
      </c>
      <c r="N48" s="14">
        <v>16243.120000000003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C48" s="14"/>
      <c r="AD48" s="14"/>
    </row>
    <row r="49" spans="1:30" s="10" customFormat="1" ht="15">
      <c r="A49" s="10" t="s">
        <v>135</v>
      </c>
      <c r="B49" s="10" t="s">
        <v>136</v>
      </c>
      <c r="C49" s="12" t="s">
        <v>10</v>
      </c>
      <c r="D49" s="12" t="s">
        <v>102</v>
      </c>
      <c r="E49" s="12" t="s">
        <v>137</v>
      </c>
      <c r="F49" s="12" t="s">
        <v>138</v>
      </c>
      <c r="G49" s="14">
        <v>6530.9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C49" s="14"/>
      <c r="AD49" s="14"/>
    </row>
    <row r="50" spans="1:30" s="10" customFormat="1" ht="15">
      <c r="A50" s="10" t="s">
        <v>139</v>
      </c>
      <c r="B50" s="10" t="s">
        <v>136</v>
      </c>
      <c r="C50" s="12" t="s">
        <v>10</v>
      </c>
      <c r="D50" s="12" t="s">
        <v>140</v>
      </c>
      <c r="E50" s="12" t="s">
        <v>141</v>
      </c>
      <c r="F50" s="12" t="s">
        <v>142</v>
      </c>
      <c r="G50" s="14">
        <v>18578.840000000004</v>
      </c>
      <c r="H50" s="14">
        <v>298746.69</v>
      </c>
      <c r="I50" s="14">
        <v>424554.29000000004</v>
      </c>
      <c r="J50" s="14">
        <v>295447.90000000002</v>
      </c>
      <c r="K50" s="14">
        <v>1313304.5000000002</v>
      </c>
      <c r="L50" s="14">
        <v>397850.05</v>
      </c>
      <c r="M50" s="14">
        <v>0</v>
      </c>
      <c r="N50" s="14">
        <v>0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C50" s="14"/>
      <c r="AD50" s="14"/>
    </row>
    <row r="51" spans="1:30" s="10" customFormat="1" ht="15">
      <c r="A51" s="12" t="s">
        <v>73</v>
      </c>
      <c r="B51" s="12" t="s">
        <v>74</v>
      </c>
      <c r="C51" s="12" t="s">
        <v>143</v>
      </c>
      <c r="D51" s="12" t="s">
        <v>144</v>
      </c>
      <c r="E51" s="12" t="s">
        <v>145</v>
      </c>
      <c r="F51" s="12" t="s">
        <v>146</v>
      </c>
      <c r="G51" s="14">
        <v>27.84</v>
      </c>
      <c r="H51" s="14">
        <v>55.19</v>
      </c>
      <c r="I51" s="14">
        <v>49.67</v>
      </c>
      <c r="J51" s="14">
        <v>8.2799999999999994</v>
      </c>
      <c r="K51" s="14">
        <v>0</v>
      </c>
      <c r="L51" s="14">
        <v>155.9</v>
      </c>
      <c r="M51" s="14">
        <v>0</v>
      </c>
      <c r="N51" s="14">
        <v>0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C51" s="14"/>
      <c r="AD51" s="14"/>
    </row>
    <row r="52" spans="1:30" s="10" customFormat="1" ht="15">
      <c r="A52" s="12" t="s">
        <v>131</v>
      </c>
      <c r="B52" s="12" t="s">
        <v>132</v>
      </c>
      <c r="C52" s="12" t="s">
        <v>143</v>
      </c>
      <c r="D52" s="12" t="s">
        <v>144</v>
      </c>
      <c r="E52" s="12" t="s">
        <v>147</v>
      </c>
      <c r="F52" s="12" t="s">
        <v>148</v>
      </c>
      <c r="G52" s="14">
        <v>0</v>
      </c>
      <c r="H52" s="14">
        <v>0</v>
      </c>
      <c r="I52" s="14">
        <v>708023.15</v>
      </c>
      <c r="J52" s="14">
        <v>0</v>
      </c>
      <c r="K52" s="14">
        <v>0</v>
      </c>
      <c r="L52" s="14">
        <v>299055.58</v>
      </c>
      <c r="M52" s="14">
        <v>-33.180000000000298</v>
      </c>
      <c r="N52" s="14">
        <v>341848.19999999995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C52" s="14"/>
      <c r="AD52" s="14"/>
    </row>
    <row r="53" spans="1:30" s="10" customFormat="1" ht="15">
      <c r="A53" s="12" t="s">
        <v>94</v>
      </c>
      <c r="B53" s="12" t="s">
        <v>95</v>
      </c>
      <c r="C53" s="12" t="s">
        <v>143</v>
      </c>
      <c r="D53" s="12" t="s">
        <v>144</v>
      </c>
      <c r="E53" s="12" t="s">
        <v>149</v>
      </c>
      <c r="F53" s="12" t="s">
        <v>150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C53" s="14"/>
      <c r="AD53" s="14"/>
    </row>
    <row r="54" spans="1:30" s="10" customFormat="1" ht="15">
      <c r="A54" s="10" t="s">
        <v>78</v>
      </c>
      <c r="B54" s="10" t="s">
        <v>79</v>
      </c>
      <c r="C54" s="12" t="s">
        <v>143</v>
      </c>
      <c r="D54" s="12" t="s">
        <v>144</v>
      </c>
      <c r="E54" s="12" t="s">
        <v>151</v>
      </c>
      <c r="F54" s="12" t="s">
        <v>152</v>
      </c>
      <c r="G54" s="14">
        <v>434.73</v>
      </c>
      <c r="H54" s="14">
        <v>861.77</v>
      </c>
      <c r="I54" s="14">
        <v>775.6</v>
      </c>
      <c r="J54" s="14">
        <v>129.27000000000001</v>
      </c>
      <c r="K54" s="14">
        <v>0</v>
      </c>
      <c r="L54" s="14">
        <v>2434.12</v>
      </c>
      <c r="M54" s="14">
        <v>0</v>
      </c>
      <c r="N54" s="14">
        <v>0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C54" s="14"/>
      <c r="AD54" s="14"/>
    </row>
    <row r="55" spans="1:30" s="10" customFormat="1" ht="15">
      <c r="A55" s="10" t="s">
        <v>135</v>
      </c>
      <c r="B55" s="10" t="s">
        <v>136</v>
      </c>
      <c r="C55" s="12" t="s">
        <v>143</v>
      </c>
      <c r="D55" s="12" t="s">
        <v>144</v>
      </c>
      <c r="E55" s="12" t="s">
        <v>153</v>
      </c>
      <c r="F55" s="12" t="s">
        <v>154</v>
      </c>
      <c r="G55" s="14">
        <v>0</v>
      </c>
      <c r="H55" s="14">
        <v>0</v>
      </c>
      <c r="I55" s="14">
        <v>0</v>
      </c>
      <c r="J55" s="14">
        <v>0</v>
      </c>
      <c r="K55" s="14">
        <v>6236.52</v>
      </c>
      <c r="L55" s="14">
        <v>8416.83</v>
      </c>
      <c r="M55" s="14">
        <v>0</v>
      </c>
      <c r="N55" s="14">
        <v>0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C55" s="14"/>
      <c r="AD55" s="14"/>
    </row>
    <row r="56" spans="1:30" s="10" customFormat="1" ht="15">
      <c r="A56" s="10" t="s">
        <v>18</v>
      </c>
      <c r="B56" s="10" t="s">
        <v>19</v>
      </c>
      <c r="C56" s="12" t="s">
        <v>143</v>
      </c>
      <c r="D56" s="12" t="s">
        <v>144</v>
      </c>
      <c r="E56" s="12" t="s">
        <v>155</v>
      </c>
      <c r="F56" s="12" t="s">
        <v>156</v>
      </c>
      <c r="G56" s="14">
        <v>154923.45000000001</v>
      </c>
      <c r="H56" s="14">
        <v>384660.2</v>
      </c>
      <c r="I56" s="14">
        <v>24512.21</v>
      </c>
      <c r="J56" s="14">
        <v>149184.04999999999</v>
      </c>
      <c r="K56" s="14">
        <v>831184.20000000007</v>
      </c>
      <c r="L56" s="14">
        <v>576376.03999999992</v>
      </c>
      <c r="M56" s="14">
        <v>23065.86</v>
      </c>
      <c r="N56" s="14">
        <v>178363.08000000002</v>
      </c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C56" s="14"/>
      <c r="AD56" s="14"/>
    </row>
    <row r="57" spans="1:30" s="10" customFormat="1" ht="15">
      <c r="A57" s="10" t="s">
        <v>157</v>
      </c>
      <c r="B57" s="10" t="s">
        <v>45</v>
      </c>
      <c r="C57" s="12" t="s">
        <v>143</v>
      </c>
      <c r="D57" s="12" t="s">
        <v>144</v>
      </c>
      <c r="E57" s="12" t="s">
        <v>158</v>
      </c>
      <c r="F57" s="12" t="s">
        <v>159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C57" s="14"/>
      <c r="AD57" s="14"/>
    </row>
    <row r="58" spans="1:30" s="10" customFormat="1" ht="15">
      <c r="A58" s="10" t="s">
        <v>157</v>
      </c>
      <c r="B58" s="10" t="s">
        <v>51</v>
      </c>
      <c r="C58" s="12" t="s">
        <v>143</v>
      </c>
      <c r="D58" s="12" t="s">
        <v>144</v>
      </c>
      <c r="E58" s="12" t="s">
        <v>160</v>
      </c>
      <c r="F58" s="12" t="s">
        <v>161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C58" s="14"/>
      <c r="AD58" s="14"/>
    </row>
    <row r="59" spans="1:30" s="10" customFormat="1" ht="15">
      <c r="A59" s="10" t="s">
        <v>123</v>
      </c>
      <c r="B59" s="10" t="s">
        <v>124</v>
      </c>
      <c r="C59" s="12" t="s">
        <v>143</v>
      </c>
      <c r="D59" s="12" t="s">
        <v>144</v>
      </c>
      <c r="E59" s="12" t="s">
        <v>162</v>
      </c>
      <c r="F59" s="12" t="s">
        <v>163</v>
      </c>
      <c r="G59" s="14">
        <v>101961.43999999997</v>
      </c>
      <c r="H59" s="14">
        <v>180315.77000000002</v>
      </c>
      <c r="I59" s="14">
        <v>109203.94999999998</v>
      </c>
      <c r="J59" s="14">
        <v>1485933.14</v>
      </c>
      <c r="K59" s="14">
        <v>-704850.07</v>
      </c>
      <c r="L59" s="14">
        <v>133332.78999999998</v>
      </c>
      <c r="M59" s="14">
        <v>3910498.3899999997</v>
      </c>
      <c r="N59" s="14">
        <v>432982.04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C59" s="14"/>
      <c r="AD59" s="14"/>
    </row>
    <row r="60" spans="1:30" s="10" customFormat="1" ht="15">
      <c r="A60" s="10" t="s">
        <v>164</v>
      </c>
      <c r="B60" s="10" t="s">
        <v>34</v>
      </c>
      <c r="C60" s="12" t="s">
        <v>143</v>
      </c>
      <c r="D60" s="12" t="s">
        <v>144</v>
      </c>
      <c r="E60" s="12" t="s">
        <v>165</v>
      </c>
      <c r="F60" s="12" t="s">
        <v>166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C60" s="14"/>
      <c r="AD60" s="14"/>
    </row>
    <row r="61" spans="1:30" s="10" customFormat="1" ht="15">
      <c r="A61" s="10" t="s">
        <v>90</v>
      </c>
      <c r="B61" s="10" t="s">
        <v>91</v>
      </c>
      <c r="C61" s="12" t="s">
        <v>143</v>
      </c>
      <c r="D61" s="12" t="s">
        <v>144</v>
      </c>
      <c r="E61" s="12" t="s">
        <v>167</v>
      </c>
      <c r="F61" s="12" t="s">
        <v>168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C61" s="14"/>
      <c r="AD61" s="14"/>
    </row>
    <row r="62" spans="1:30" s="10" customFormat="1" ht="15">
      <c r="A62" s="10" t="s">
        <v>82</v>
      </c>
      <c r="B62" s="10" t="s">
        <v>83</v>
      </c>
      <c r="C62" s="12" t="s">
        <v>143</v>
      </c>
      <c r="D62" s="12" t="s">
        <v>144</v>
      </c>
      <c r="E62" s="12" t="s">
        <v>169</v>
      </c>
      <c r="F62" s="12" t="s">
        <v>170</v>
      </c>
      <c r="G62" s="14">
        <v>170.22</v>
      </c>
      <c r="H62" s="14">
        <v>337.43</v>
      </c>
      <c r="I62" s="14">
        <v>303.69</v>
      </c>
      <c r="J62" s="14">
        <v>50.61</v>
      </c>
      <c r="K62" s="14">
        <v>0</v>
      </c>
      <c r="L62" s="14">
        <v>953.1</v>
      </c>
      <c r="M62" s="14">
        <v>0</v>
      </c>
      <c r="N62" s="14">
        <v>0</v>
      </c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C62" s="14"/>
      <c r="AD62" s="14"/>
    </row>
    <row r="63" spans="1:30" s="10" customFormat="1" ht="15">
      <c r="A63" s="10" t="s">
        <v>86</v>
      </c>
      <c r="B63" s="10" t="s">
        <v>87</v>
      </c>
      <c r="C63" s="12" t="s">
        <v>143</v>
      </c>
      <c r="D63" s="12" t="s">
        <v>144</v>
      </c>
      <c r="E63" s="12" t="s">
        <v>171</v>
      </c>
      <c r="F63" s="12" t="s">
        <v>172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C63" s="14"/>
      <c r="AD63" s="14"/>
    </row>
    <row r="64" spans="1:30" s="10" customFormat="1" ht="15">
      <c r="A64" s="10" t="s">
        <v>98</v>
      </c>
      <c r="B64" s="10" t="s">
        <v>99</v>
      </c>
      <c r="C64" s="12" t="s">
        <v>143</v>
      </c>
      <c r="D64" s="12" t="s">
        <v>144</v>
      </c>
      <c r="E64" s="12" t="s">
        <v>173</v>
      </c>
      <c r="F64" s="12" t="s">
        <v>174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C64" s="14"/>
      <c r="AD64" s="14"/>
    </row>
    <row r="65" spans="1:30" s="10" customFormat="1" ht="15">
      <c r="B65" s="16"/>
      <c r="C65" s="12"/>
      <c r="D65" s="12"/>
      <c r="E65" s="12"/>
      <c r="F65" s="12"/>
      <c r="G65" s="17">
        <f t="shared" ref="G65:L65" si="0">SUM(G8:G64)</f>
        <v>35717630.020000003</v>
      </c>
      <c r="H65" s="17">
        <f t="shared" si="0"/>
        <v>28971353.75</v>
      </c>
      <c r="I65" s="17">
        <f t="shared" si="0"/>
        <v>53658681.599999927</v>
      </c>
      <c r="J65" s="17">
        <f t="shared" si="0"/>
        <v>40682251.919999994</v>
      </c>
      <c r="K65" s="17">
        <f t="shared" si="0"/>
        <v>64959073.549999997</v>
      </c>
      <c r="L65" s="17">
        <f t="shared" si="0"/>
        <v>106340329.64999998</v>
      </c>
      <c r="M65" s="17">
        <f t="shared" ref="M65:N65" si="1">SUM(M8:M64)</f>
        <v>32490983.219999984</v>
      </c>
      <c r="N65" s="17">
        <f t="shared" si="1"/>
        <v>31960308.039999999</v>
      </c>
      <c r="O65" s="2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C65" s="14"/>
      <c r="AD65" s="14"/>
    </row>
    <row r="66" spans="1:30" s="19" customFormat="1">
      <c r="B66" s="20"/>
      <c r="G66" s="21"/>
      <c r="H66" s="21"/>
      <c r="I66" s="21"/>
      <c r="J66" s="21"/>
      <c r="K66" s="21"/>
      <c r="L66" s="21"/>
      <c r="N66" s="18"/>
      <c r="O66" s="2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C66" s="21"/>
      <c r="AD66" s="21"/>
    </row>
    <row r="67" spans="1:30" s="10" customFormat="1" ht="15">
      <c r="A67" s="3" t="s">
        <v>223</v>
      </c>
      <c r="B67" s="12"/>
      <c r="C67" s="12"/>
      <c r="D67" s="12"/>
      <c r="E67" s="12"/>
      <c r="F67" s="12"/>
      <c r="G67" s="14"/>
      <c r="H67" s="14"/>
      <c r="I67" s="14"/>
      <c r="J67" s="14"/>
      <c r="K67" s="14"/>
      <c r="L67" s="14"/>
      <c r="N67" s="23"/>
      <c r="O67" s="2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C67" s="14"/>
      <c r="AD67" s="14"/>
    </row>
    <row r="68" spans="1:30" ht="15">
      <c r="B68" s="16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C68" s="24"/>
      <c r="AD68" s="24"/>
    </row>
    <row r="69" spans="1:30" s="10" customFormat="1">
      <c r="A69" s="11"/>
      <c r="B69" s="12"/>
      <c r="C69" s="12"/>
      <c r="D69" s="12"/>
      <c r="E69" s="12"/>
      <c r="P69" s="11"/>
    </row>
    <row r="70" spans="1:30" s="10" customFormat="1" ht="15">
      <c r="B70" s="12"/>
      <c r="C70" s="12"/>
      <c r="D70" s="12"/>
      <c r="E70" s="12"/>
      <c r="P70" s="25"/>
      <c r="Q70" s="12"/>
      <c r="R70" s="14"/>
      <c r="S70" s="14"/>
      <c r="T70" s="14"/>
      <c r="U70" s="14"/>
      <c r="V70" s="14"/>
      <c r="W70" s="14"/>
      <c r="X70" s="14"/>
      <c r="Y70" s="14"/>
      <c r="Z70" s="14"/>
      <c r="AA70" s="14"/>
      <c r="AC70" s="14"/>
      <c r="AD70" s="14"/>
    </row>
    <row r="71" spans="1:30" s="10" customFormat="1" ht="15">
      <c r="B71" s="12"/>
      <c r="C71" s="12"/>
      <c r="D71" s="12"/>
      <c r="E71" s="12"/>
      <c r="M71" s="14"/>
      <c r="N71" s="14"/>
      <c r="O71" s="14"/>
      <c r="P71" s="14"/>
      <c r="Q71" s="13"/>
      <c r="R71" s="14"/>
      <c r="S71" s="14"/>
      <c r="T71" s="14"/>
      <c r="U71" s="14"/>
      <c r="V71" s="14"/>
      <c r="W71" s="14"/>
      <c r="X71" s="14"/>
      <c r="Y71" s="14"/>
      <c r="Z71" s="14"/>
      <c r="AA71" s="14"/>
      <c r="AC71" s="14"/>
      <c r="AD71" s="14"/>
    </row>
    <row r="72" spans="1:30" s="10" customFormat="1" ht="15">
      <c r="B72" s="12"/>
      <c r="C72" s="12"/>
      <c r="D72" s="12"/>
      <c r="E72" s="12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C72" s="14"/>
      <c r="AD72" s="14"/>
    </row>
    <row r="73" spans="1:30" s="10" customFormat="1" ht="15">
      <c r="B73" s="12"/>
      <c r="C73" s="12"/>
      <c r="D73" s="12"/>
      <c r="E73" s="12"/>
      <c r="M73" s="14"/>
      <c r="N73" s="14"/>
      <c r="O73" s="14"/>
      <c r="P73" s="11"/>
      <c r="R73" s="14"/>
      <c r="S73" s="14"/>
      <c r="T73" s="14"/>
      <c r="U73" s="14"/>
      <c r="V73" s="14"/>
      <c r="W73" s="14"/>
      <c r="X73" s="14"/>
      <c r="Y73" s="14"/>
      <c r="Z73" s="14"/>
      <c r="AA73" s="14"/>
      <c r="AC73" s="14"/>
      <c r="AD73" s="14"/>
    </row>
    <row r="74" spans="1:30" s="10" customFormat="1" ht="15">
      <c r="B74" s="12"/>
      <c r="C74" s="12"/>
      <c r="D74" s="12"/>
      <c r="E74" s="12"/>
      <c r="M74" s="14"/>
      <c r="N74" s="14"/>
      <c r="O74" s="14"/>
      <c r="P74" s="14"/>
      <c r="Q74" s="12"/>
      <c r="R74" s="14"/>
      <c r="S74" s="14"/>
      <c r="T74" s="14"/>
      <c r="U74" s="14"/>
      <c r="V74" s="14"/>
      <c r="W74" s="14"/>
      <c r="X74" s="14"/>
      <c r="Y74" s="14"/>
      <c r="Z74" s="14"/>
      <c r="AA74" s="14"/>
      <c r="AC74" s="14"/>
      <c r="AD74" s="14"/>
    </row>
    <row r="75" spans="1:30" s="10" customFormat="1" ht="15">
      <c r="B75" s="12"/>
      <c r="C75" s="12"/>
      <c r="D75" s="12"/>
      <c r="E75" s="12"/>
      <c r="M75" s="14"/>
      <c r="N75" s="14"/>
      <c r="O75" s="14"/>
      <c r="P75" s="14"/>
      <c r="Q75" s="13"/>
      <c r="R75" s="14"/>
      <c r="S75" s="14"/>
      <c r="T75" s="14"/>
      <c r="U75" s="14"/>
      <c r="V75" s="14"/>
      <c r="W75" s="14"/>
      <c r="X75" s="14"/>
      <c r="Y75" s="14"/>
      <c r="Z75" s="14"/>
      <c r="AA75" s="14"/>
      <c r="AC75" s="14"/>
      <c r="AD75" s="14"/>
    </row>
    <row r="76" spans="1:30" s="10" customFormat="1" ht="15">
      <c r="B76" s="12"/>
      <c r="C76" s="12"/>
      <c r="D76" s="12"/>
      <c r="E76" s="12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C76" s="14"/>
      <c r="AD76" s="14"/>
    </row>
    <row r="77" spans="1:30" s="10" customFormat="1" ht="15">
      <c r="B77" s="12"/>
      <c r="C77" s="12"/>
      <c r="D77" s="12"/>
      <c r="E77" s="12"/>
      <c r="M77" s="14"/>
      <c r="N77" s="14"/>
      <c r="O77" s="14"/>
      <c r="P77" s="11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C77" s="14"/>
      <c r="AD77" s="14"/>
    </row>
    <row r="78" spans="1:30" s="10" customFormat="1" ht="15">
      <c r="B78" s="12"/>
      <c r="C78" s="12"/>
      <c r="D78" s="12"/>
      <c r="E78" s="12"/>
      <c r="F78" s="12"/>
      <c r="M78" s="14"/>
      <c r="N78" s="14"/>
      <c r="O78" s="14"/>
      <c r="P78" s="14"/>
      <c r="Q78" s="12"/>
      <c r="R78" s="14"/>
      <c r="S78" s="14"/>
      <c r="T78" s="14"/>
      <c r="U78" s="14"/>
      <c r="V78" s="14"/>
      <c r="W78" s="14"/>
      <c r="X78" s="14"/>
      <c r="Y78" s="14"/>
      <c r="Z78" s="14"/>
      <c r="AA78" s="14"/>
      <c r="AC78" s="14"/>
      <c r="AD78" s="14"/>
    </row>
    <row r="79" spans="1:30" s="10" customFormat="1" ht="15">
      <c r="B79" s="12"/>
      <c r="C79" s="12"/>
      <c r="D79" s="12"/>
      <c r="E79" s="12"/>
      <c r="F79" s="12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3"/>
      <c r="R79" s="14"/>
      <c r="S79" s="14"/>
      <c r="T79" s="14"/>
      <c r="U79" s="14"/>
      <c r="V79" s="14"/>
      <c r="W79" s="14"/>
      <c r="X79" s="14"/>
      <c r="Y79" s="14"/>
      <c r="Z79" s="14"/>
      <c r="AA79" s="14"/>
      <c r="AC79" s="14"/>
      <c r="AD79" s="14"/>
    </row>
    <row r="80" spans="1:30" s="10" customFormat="1" ht="15">
      <c r="B80" s="12"/>
      <c r="C80" s="12"/>
      <c r="D80" s="12"/>
      <c r="E80" s="12"/>
      <c r="F80" s="12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C80" s="14"/>
      <c r="AD80" s="14"/>
    </row>
    <row r="81" spans="1:30" s="10" customFormat="1" ht="15">
      <c r="B81" s="12"/>
      <c r="C81" s="12"/>
      <c r="D81" s="12"/>
      <c r="E81" s="12"/>
      <c r="F81" s="7"/>
      <c r="G81" s="27"/>
      <c r="H81" s="27"/>
      <c r="I81" s="27"/>
      <c r="J81" s="27"/>
      <c r="K81" s="27"/>
      <c r="L81" s="27"/>
      <c r="M81" s="14"/>
      <c r="N81" s="18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C81" s="14"/>
      <c r="AD81" s="14"/>
    </row>
    <row r="82" spans="1:30" s="10" customFormat="1" ht="15">
      <c r="B82" s="12"/>
      <c r="C82" s="12"/>
      <c r="D82" s="12"/>
      <c r="E82" s="12"/>
      <c r="F82" s="12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C82" s="14"/>
      <c r="AD82" s="14"/>
    </row>
    <row r="83" spans="1:30" s="10" customFormat="1" ht="15">
      <c r="A83" s="22"/>
      <c r="B83" s="12"/>
      <c r="C83" s="12"/>
      <c r="D83" s="12"/>
      <c r="E83" s="12"/>
      <c r="F83" s="12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C83" s="14"/>
      <c r="AD83" s="14"/>
    </row>
    <row r="84" spans="1:30" s="10" customFormat="1" ht="15">
      <c r="B84" s="12"/>
      <c r="C84" s="12"/>
      <c r="D84" s="12"/>
      <c r="E84" s="12"/>
      <c r="F84" s="12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C84" s="14"/>
      <c r="AD84" s="14"/>
    </row>
    <row r="85" spans="1:30" s="10" customFormat="1" ht="15">
      <c r="B85" s="12"/>
      <c r="C85" s="12"/>
      <c r="D85" s="12"/>
      <c r="E85" s="12"/>
      <c r="F85" s="12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C85" s="14"/>
      <c r="AD85" s="14"/>
    </row>
    <row r="86" spans="1:30" s="10" customFormat="1" ht="15">
      <c r="B86" s="12"/>
      <c r="C86" s="12"/>
      <c r="D86" s="12"/>
      <c r="E86" s="12"/>
      <c r="F86" s="12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C86" s="14"/>
      <c r="AD86" s="14"/>
    </row>
    <row r="87" spans="1:30" s="10" customFormat="1" ht="15">
      <c r="A87" s="28"/>
      <c r="B87" s="12"/>
      <c r="C87" s="12"/>
      <c r="D87" s="12"/>
      <c r="E87" s="12"/>
      <c r="F87" s="12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C87" s="14"/>
      <c r="AD87" s="14"/>
    </row>
    <row r="88" spans="1:30" s="10" customFormat="1" ht="15">
      <c r="B88" s="12"/>
      <c r="C88" s="12"/>
      <c r="D88" s="12"/>
      <c r="E88" s="12"/>
      <c r="F88" s="12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C88" s="14"/>
      <c r="AD88" s="14"/>
    </row>
    <row r="89" spans="1:30" s="10" customFormat="1" ht="15">
      <c r="B89" s="12"/>
      <c r="C89" s="12"/>
      <c r="D89" s="12"/>
      <c r="E89" s="12"/>
      <c r="F89" s="12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C89" s="14"/>
      <c r="AD89" s="14"/>
    </row>
    <row r="90" spans="1:30" s="10" customFormat="1" ht="15">
      <c r="B90" s="12"/>
      <c r="C90" s="12"/>
      <c r="D90" s="12"/>
      <c r="E90" s="12"/>
      <c r="F90" s="12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C90" s="14"/>
      <c r="AD90" s="14"/>
    </row>
    <row r="91" spans="1:30" s="10" customFormat="1" ht="15">
      <c r="B91" s="12"/>
      <c r="C91" s="12"/>
      <c r="D91" s="12"/>
      <c r="E91" s="12"/>
      <c r="F91" s="12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C91" s="14"/>
      <c r="AD91" s="14"/>
    </row>
    <row r="92" spans="1:30" s="10" customFormat="1" ht="15">
      <c r="B92" s="12"/>
      <c r="C92" s="12"/>
      <c r="D92" s="12"/>
      <c r="E92" s="12"/>
      <c r="F92" s="12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C92" s="14"/>
      <c r="AD92" s="14"/>
    </row>
    <row r="93" spans="1:30" s="10" customFormat="1" ht="15">
      <c r="B93" s="12"/>
      <c r="C93" s="12"/>
      <c r="D93" s="12"/>
      <c r="E93" s="12"/>
      <c r="F93" s="12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C93" s="14"/>
      <c r="AD93" s="14"/>
    </row>
    <row r="94" spans="1:30" s="10" customFormat="1" ht="15">
      <c r="B94" s="12"/>
      <c r="C94" s="12"/>
      <c r="D94" s="12"/>
      <c r="E94" s="12"/>
      <c r="F94" s="12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C94" s="14"/>
      <c r="AD94" s="14"/>
    </row>
    <row r="95" spans="1:30" s="10" customFormat="1" ht="15">
      <c r="B95" s="12"/>
      <c r="C95" s="12"/>
      <c r="D95" s="12"/>
      <c r="E95" s="12"/>
      <c r="F95" s="12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C95" s="14"/>
      <c r="AD95" s="14"/>
    </row>
    <row r="96" spans="1:30" s="10" customFormat="1" ht="15">
      <c r="B96" s="12"/>
      <c r="C96" s="12"/>
      <c r="D96" s="12"/>
      <c r="E96" s="12"/>
      <c r="F96" s="12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C96" s="14"/>
      <c r="AD96" s="14"/>
    </row>
    <row r="97" spans="1:30" s="10" customFormat="1" ht="15">
      <c r="B97" s="12"/>
      <c r="C97" s="12"/>
      <c r="D97" s="12"/>
      <c r="E97" s="12"/>
      <c r="F97" s="12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C97" s="14"/>
      <c r="AD97" s="14"/>
    </row>
    <row r="98" spans="1:30" s="10" customFormat="1" ht="15">
      <c r="B98" s="12"/>
      <c r="C98" s="12"/>
      <c r="D98" s="12"/>
      <c r="E98" s="12"/>
      <c r="F98" s="12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C98" s="14"/>
      <c r="AD98" s="14"/>
    </row>
    <row r="99" spans="1:30" s="10" customFormat="1" ht="15">
      <c r="B99" s="12"/>
      <c r="C99" s="12"/>
      <c r="D99" s="12"/>
      <c r="E99" s="12"/>
      <c r="F99" s="12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C99" s="14"/>
      <c r="AD99" s="14"/>
    </row>
    <row r="100" spans="1:30" s="10" customFormat="1" ht="15">
      <c r="B100" s="12"/>
      <c r="C100" s="12"/>
      <c r="D100" s="12"/>
      <c r="E100" s="12"/>
      <c r="F100" s="12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C100" s="14"/>
      <c r="AD100" s="14"/>
    </row>
    <row r="101" spans="1:30" s="10" customFormat="1" ht="15">
      <c r="B101" s="12"/>
      <c r="C101" s="12"/>
      <c r="D101" s="12"/>
      <c r="E101" s="12"/>
      <c r="F101" s="12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C101" s="14"/>
      <c r="AD101" s="14"/>
    </row>
    <row r="102" spans="1:30" s="10" customFormat="1" ht="15">
      <c r="B102" s="12"/>
      <c r="C102" s="12"/>
      <c r="D102" s="12"/>
      <c r="E102" s="12"/>
      <c r="F102" s="12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C102" s="14"/>
      <c r="AD102" s="14"/>
    </row>
    <row r="103" spans="1:30" s="10" customFormat="1" ht="15">
      <c r="B103" s="12"/>
      <c r="C103" s="12"/>
      <c r="D103" s="12"/>
      <c r="E103" s="12"/>
      <c r="F103" s="12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C103" s="14"/>
      <c r="AD103" s="14"/>
    </row>
    <row r="104" spans="1:30" s="10" customFormat="1" ht="15">
      <c r="B104" s="12"/>
      <c r="C104" s="12"/>
      <c r="D104" s="12"/>
      <c r="E104" s="12"/>
      <c r="F104" s="12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C104" s="14"/>
      <c r="AD104" s="14"/>
    </row>
    <row r="105" spans="1:30" s="10" customFormat="1" ht="15">
      <c r="B105" s="12"/>
      <c r="C105" s="12"/>
      <c r="D105" s="12"/>
      <c r="E105" s="12"/>
      <c r="F105" s="12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C105" s="14"/>
      <c r="AD105" s="14"/>
    </row>
    <row r="106" spans="1:30" s="10" customFormat="1" ht="15">
      <c r="B106" s="12"/>
      <c r="C106" s="12"/>
      <c r="D106" s="12"/>
      <c r="E106" s="12"/>
      <c r="F106" s="12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C106" s="14"/>
      <c r="AD106" s="14"/>
    </row>
    <row r="107" spans="1:30" s="10" customFormat="1" ht="15">
      <c r="B107" s="12"/>
      <c r="C107" s="12"/>
      <c r="D107" s="12"/>
      <c r="E107" s="12"/>
      <c r="F107" s="12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C107" s="14"/>
      <c r="AD107" s="14"/>
    </row>
    <row r="108" spans="1:30" s="10" customFormat="1" ht="15">
      <c r="B108" s="12"/>
      <c r="C108" s="12"/>
      <c r="D108" s="12"/>
      <c r="E108" s="12"/>
      <c r="F108" s="12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C108" s="14"/>
      <c r="AD108" s="14"/>
    </row>
    <row r="109" spans="1:30" s="10" customFormat="1" ht="15">
      <c r="B109" s="12"/>
      <c r="C109" s="12"/>
      <c r="D109" s="12"/>
      <c r="E109" s="12"/>
      <c r="F109" s="12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C109" s="14"/>
      <c r="AD109" s="14"/>
    </row>
    <row r="110" spans="1:30" s="10" customFormat="1" ht="15">
      <c r="B110" s="12"/>
      <c r="C110" s="12"/>
      <c r="D110" s="12"/>
      <c r="E110" s="12"/>
      <c r="F110" s="12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C110" s="14"/>
      <c r="AD110" s="14"/>
    </row>
    <row r="111" spans="1:30" s="10" customFormat="1" ht="15">
      <c r="A111" s="12"/>
      <c r="B111" s="16"/>
      <c r="C111" s="12"/>
      <c r="D111" s="12"/>
      <c r="E111" s="12"/>
      <c r="F111" s="12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C111" s="14"/>
      <c r="AD111" s="14"/>
    </row>
    <row r="112" spans="1:30" s="10" customFormat="1" ht="15">
      <c r="A112" s="12"/>
      <c r="B112" s="16"/>
      <c r="C112" s="12"/>
      <c r="D112" s="12"/>
      <c r="E112" s="12"/>
      <c r="F112" s="12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C112" s="14"/>
      <c r="AD112" s="14"/>
    </row>
    <row r="113" spans="1:30" s="10" customFormat="1" ht="15">
      <c r="B113" s="29"/>
      <c r="C113" s="12"/>
      <c r="D113" s="12"/>
      <c r="E113" s="12"/>
      <c r="F113" s="12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C113" s="14"/>
      <c r="AD113" s="14"/>
    </row>
    <row r="114" spans="1:30" s="10" customFormat="1" ht="15">
      <c r="B114" s="29"/>
      <c r="C114" s="12"/>
      <c r="D114" s="12"/>
      <c r="E114" s="12"/>
      <c r="F114" s="12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C114" s="14"/>
      <c r="AD114" s="14"/>
    </row>
    <row r="115" spans="1:30" s="10" customFormat="1" ht="15">
      <c r="A115" s="12"/>
      <c r="B115" s="29"/>
      <c r="C115" s="12"/>
      <c r="D115" s="12"/>
      <c r="E115" s="12"/>
      <c r="F115" s="12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C115" s="14"/>
      <c r="AD115" s="14"/>
    </row>
    <row r="116" spans="1:30" s="10" customFormat="1" ht="15">
      <c r="B116" s="16"/>
      <c r="C116" s="12"/>
      <c r="D116" s="12"/>
      <c r="E116" s="12"/>
      <c r="F116" s="12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C116" s="14"/>
      <c r="AD116" s="14"/>
    </row>
    <row r="117" spans="1:30" s="10" customFormat="1" ht="15">
      <c r="B117" s="16"/>
      <c r="C117" s="12"/>
      <c r="D117" s="12"/>
      <c r="E117" s="12"/>
      <c r="F117" s="12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C117" s="14"/>
      <c r="AD117" s="14"/>
    </row>
    <row r="118" spans="1:30" s="10" customFormat="1" ht="15">
      <c r="B118" s="16"/>
      <c r="C118" s="12"/>
      <c r="D118" s="12"/>
      <c r="E118" s="12"/>
      <c r="F118" s="12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C118" s="14"/>
      <c r="AD118" s="14"/>
    </row>
    <row r="119" spans="1:30" s="10" customFormat="1" ht="15">
      <c r="B119" s="16"/>
      <c r="C119" s="12"/>
      <c r="D119" s="12"/>
      <c r="E119" s="12"/>
      <c r="F119" s="12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C119" s="14"/>
      <c r="AD119" s="14"/>
    </row>
    <row r="120" spans="1:30" s="10" customFormat="1" ht="15">
      <c r="B120" s="16"/>
      <c r="C120" s="12"/>
      <c r="D120" s="12"/>
      <c r="E120" s="12"/>
      <c r="F120" s="12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C120" s="14"/>
      <c r="AD120" s="14"/>
    </row>
    <row r="121" spans="1:30" s="10" customFormat="1" ht="15">
      <c r="B121" s="16"/>
      <c r="C121" s="12"/>
      <c r="D121" s="12"/>
      <c r="E121" s="12"/>
      <c r="F121" s="12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C121" s="14"/>
      <c r="AD121" s="14"/>
    </row>
    <row r="122" spans="1:30" s="10" customFormat="1" ht="15">
      <c r="B122" s="16"/>
      <c r="C122" s="12"/>
      <c r="D122" s="12"/>
      <c r="E122" s="12"/>
      <c r="F122" s="12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C122" s="14"/>
      <c r="AD122" s="14"/>
    </row>
    <row r="123" spans="1:30" s="10" customFormat="1" ht="15">
      <c r="B123" s="16"/>
      <c r="C123" s="12"/>
      <c r="D123" s="12"/>
      <c r="E123" s="12"/>
      <c r="F123" s="12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C123" s="14"/>
      <c r="AD123" s="14"/>
    </row>
    <row r="124" spans="1:30" s="10" customFormat="1" ht="15">
      <c r="B124" s="16"/>
      <c r="C124" s="12"/>
      <c r="D124" s="12"/>
      <c r="E124" s="12"/>
      <c r="F124" s="12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C124" s="14"/>
      <c r="AD124" s="14"/>
    </row>
    <row r="125" spans="1:30" s="10" customFormat="1" ht="15">
      <c r="B125" s="16"/>
      <c r="C125" s="12"/>
      <c r="D125" s="12"/>
      <c r="E125" s="12"/>
      <c r="F125" s="12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C125" s="14"/>
      <c r="AD125" s="14"/>
    </row>
    <row r="126" spans="1:30" s="10" customFormat="1" ht="15">
      <c r="B126" s="16"/>
      <c r="C126" s="12"/>
      <c r="D126" s="12"/>
      <c r="E126" s="12"/>
      <c r="F126" s="12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C126" s="14"/>
      <c r="AD126" s="14"/>
    </row>
    <row r="128" spans="1:30">
      <c r="A128" s="11"/>
      <c r="B128" s="12"/>
      <c r="C128" s="12"/>
      <c r="D128" s="12"/>
      <c r="E128" s="12"/>
      <c r="F128" s="12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32" ht="15">
      <c r="A129" s="10"/>
      <c r="B129" s="12"/>
      <c r="C129" s="12"/>
      <c r="D129" s="12"/>
      <c r="E129" s="12"/>
      <c r="F129" s="12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C129" s="24"/>
      <c r="AD129" s="24"/>
      <c r="AE129" s="24"/>
      <c r="AF129" s="24"/>
    </row>
    <row r="130" spans="1:32" ht="15">
      <c r="A130" s="10"/>
      <c r="B130" s="12"/>
      <c r="C130" s="12"/>
      <c r="D130" s="12"/>
      <c r="E130" s="12"/>
      <c r="F130" s="12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C130" s="24"/>
      <c r="AD130" s="24"/>
      <c r="AE130" s="24"/>
      <c r="AF130" s="24"/>
    </row>
    <row r="131" spans="1:32" ht="15">
      <c r="A131" s="10"/>
      <c r="B131" s="12"/>
      <c r="C131" s="12"/>
      <c r="D131" s="12"/>
      <c r="E131" s="12"/>
      <c r="F131" s="12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C131" s="24"/>
      <c r="AD131" s="24"/>
      <c r="AE131" s="24"/>
      <c r="AF131" s="24"/>
    </row>
    <row r="132" spans="1:32" ht="15">
      <c r="A132" s="10"/>
      <c r="B132" s="12"/>
      <c r="C132" s="12"/>
      <c r="D132" s="12"/>
      <c r="E132" s="12"/>
      <c r="F132" s="12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C132" s="24"/>
      <c r="AD132" s="24"/>
      <c r="AE132" s="24"/>
      <c r="AF132" s="24"/>
    </row>
    <row r="133" spans="1:32" ht="15">
      <c r="A133" s="10"/>
      <c r="B133" s="12"/>
      <c r="C133" s="12"/>
      <c r="D133" s="12"/>
      <c r="E133" s="12"/>
      <c r="F133" s="12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C133" s="24"/>
      <c r="AD133" s="24"/>
      <c r="AE133" s="24"/>
      <c r="AF133" s="24"/>
    </row>
    <row r="134" spans="1:32" ht="15">
      <c r="A134" s="10"/>
      <c r="B134" s="12"/>
      <c r="C134" s="12"/>
      <c r="D134" s="12"/>
      <c r="E134" s="12"/>
      <c r="F134" s="12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C134" s="24"/>
      <c r="AD134" s="24"/>
      <c r="AE134" s="24"/>
      <c r="AF134" s="24"/>
    </row>
    <row r="135" spans="1:32" ht="15">
      <c r="A135" s="10"/>
      <c r="B135" s="12"/>
      <c r="C135" s="12"/>
      <c r="D135" s="12"/>
      <c r="E135" s="12"/>
      <c r="F135" s="12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C135" s="24"/>
      <c r="AD135" s="24"/>
      <c r="AE135" s="24"/>
      <c r="AF135" s="24"/>
    </row>
    <row r="136" spans="1:32" ht="15">
      <c r="A136" s="10"/>
      <c r="B136" s="12"/>
      <c r="C136" s="12"/>
      <c r="D136" s="12"/>
      <c r="E136" s="12"/>
      <c r="F136" s="12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C136" s="24"/>
      <c r="AD136" s="24"/>
      <c r="AE136" s="24"/>
      <c r="AF136" s="24"/>
    </row>
    <row r="137" spans="1:32" ht="15">
      <c r="A137" s="10"/>
      <c r="B137" s="12"/>
      <c r="C137" s="12"/>
      <c r="D137" s="12"/>
      <c r="E137" s="12"/>
      <c r="F137" s="12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C137" s="24"/>
      <c r="AD137" s="24"/>
      <c r="AE137" s="24"/>
      <c r="AF137" s="24"/>
    </row>
    <row r="138" spans="1:32" ht="15">
      <c r="A138" s="10"/>
      <c r="B138" s="12"/>
      <c r="C138" s="12"/>
      <c r="D138" s="12"/>
      <c r="E138" s="12"/>
      <c r="F138" s="12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C138" s="24"/>
      <c r="AD138" s="24"/>
      <c r="AE138" s="24"/>
      <c r="AF138" s="24"/>
    </row>
    <row r="139" spans="1:32" ht="15">
      <c r="A139" s="10"/>
      <c r="B139" s="12"/>
      <c r="C139" s="12"/>
      <c r="D139" s="12"/>
      <c r="E139" s="12"/>
      <c r="F139" s="12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C139" s="24"/>
      <c r="AD139" s="24"/>
      <c r="AE139" s="24"/>
      <c r="AF139" s="24"/>
    </row>
    <row r="140" spans="1:32" s="10" customFormat="1" ht="15">
      <c r="B140" s="12"/>
      <c r="C140" s="12"/>
      <c r="D140" s="12"/>
      <c r="E140" s="12"/>
      <c r="F140" s="12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C140" s="14"/>
      <c r="AD140" s="14"/>
      <c r="AE140" s="14"/>
      <c r="AF140" s="14"/>
    </row>
    <row r="141" spans="1:32" ht="15">
      <c r="A141" s="10"/>
      <c r="B141" s="12"/>
      <c r="C141" s="12"/>
      <c r="D141" s="12"/>
      <c r="E141" s="12"/>
      <c r="F141" s="12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C141" s="24"/>
      <c r="AD141" s="24"/>
      <c r="AE141" s="24"/>
      <c r="AF141" s="24"/>
    </row>
    <row r="142" spans="1:32" ht="15">
      <c r="A142" s="10"/>
      <c r="B142" s="12"/>
      <c r="C142" s="12"/>
      <c r="D142" s="12"/>
      <c r="E142" s="12"/>
      <c r="F142" s="12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C142" s="24"/>
      <c r="AD142" s="24"/>
      <c r="AE142" s="24"/>
      <c r="AF142" s="24"/>
    </row>
    <row r="143" spans="1:32" ht="15">
      <c r="A143" s="10"/>
      <c r="B143" s="12"/>
      <c r="C143" s="12"/>
      <c r="D143" s="12"/>
      <c r="E143" s="12"/>
      <c r="F143" s="12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C143" s="24"/>
      <c r="AD143" s="24"/>
      <c r="AE143" s="24"/>
      <c r="AF143" s="24"/>
    </row>
    <row r="144" spans="1:32" ht="15">
      <c r="A144" s="10"/>
      <c r="B144" s="12"/>
      <c r="C144" s="12"/>
      <c r="D144" s="12"/>
      <c r="E144" s="12"/>
      <c r="F144" s="12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C144" s="24"/>
      <c r="AD144" s="24"/>
      <c r="AE144" s="24"/>
      <c r="AF144" s="24"/>
    </row>
    <row r="145" spans="1:32" ht="15">
      <c r="A145" s="10"/>
      <c r="B145" s="12"/>
      <c r="C145" s="12"/>
      <c r="D145" s="12"/>
      <c r="E145" s="12"/>
      <c r="F145" s="12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C145" s="24"/>
      <c r="AD145" s="24"/>
      <c r="AE145" s="24"/>
      <c r="AF145" s="24"/>
    </row>
    <row r="146" spans="1:32" ht="15">
      <c r="A146" s="10"/>
      <c r="B146" s="12"/>
      <c r="C146" s="12"/>
      <c r="D146" s="12"/>
      <c r="E146" s="12"/>
      <c r="F146" s="12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C146" s="24"/>
      <c r="AD146" s="24"/>
      <c r="AE146" s="24"/>
      <c r="AF146" s="24"/>
    </row>
    <row r="147" spans="1:32" ht="15">
      <c r="A147" s="10"/>
      <c r="B147" s="12"/>
      <c r="C147" s="12"/>
      <c r="D147" s="12"/>
      <c r="E147" s="12"/>
      <c r="F147" s="12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C147" s="24"/>
      <c r="AD147" s="24"/>
      <c r="AE147" s="24"/>
      <c r="AF147" s="24"/>
    </row>
    <row r="148" spans="1:32" ht="15">
      <c r="A148" s="10"/>
      <c r="B148" s="12"/>
      <c r="C148" s="12"/>
      <c r="D148" s="12"/>
      <c r="E148" s="12"/>
      <c r="F148" s="12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C148" s="24"/>
      <c r="AD148" s="24"/>
      <c r="AE148" s="24"/>
      <c r="AF148" s="24"/>
    </row>
    <row r="149" spans="1:32" ht="15">
      <c r="A149" s="10"/>
      <c r="B149" s="12"/>
      <c r="C149" s="12"/>
      <c r="D149" s="12"/>
      <c r="E149" s="12"/>
      <c r="F149" s="12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C149" s="24"/>
      <c r="AD149" s="24"/>
      <c r="AE149" s="24"/>
      <c r="AF149" s="24"/>
    </row>
    <row r="150" spans="1:32" ht="15">
      <c r="A150" s="10"/>
      <c r="B150" s="12"/>
      <c r="C150" s="12"/>
      <c r="D150" s="12"/>
      <c r="E150" s="12"/>
      <c r="F150" s="12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C150" s="24"/>
      <c r="AD150" s="24"/>
      <c r="AE150" s="24"/>
      <c r="AF150" s="24"/>
    </row>
    <row r="151" spans="1:32" ht="15">
      <c r="A151" s="10"/>
      <c r="B151" s="12"/>
      <c r="C151" s="12"/>
      <c r="D151" s="12"/>
      <c r="E151" s="12"/>
      <c r="F151" s="12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C151" s="24"/>
      <c r="AD151" s="24"/>
      <c r="AE151" s="24"/>
      <c r="AF151" s="24"/>
    </row>
    <row r="152" spans="1:32" ht="15">
      <c r="A152" s="10"/>
      <c r="B152" s="12"/>
      <c r="C152" s="12"/>
      <c r="D152" s="12"/>
      <c r="E152" s="12"/>
      <c r="F152" s="12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C152" s="24"/>
      <c r="AD152" s="24"/>
      <c r="AE152" s="24"/>
      <c r="AF152" s="24"/>
    </row>
    <row r="153" spans="1:32" ht="15">
      <c r="A153" s="10"/>
      <c r="B153" s="12"/>
      <c r="C153" s="12"/>
      <c r="D153" s="12"/>
      <c r="E153" s="12"/>
      <c r="F153" s="12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C153" s="24"/>
      <c r="AD153" s="24"/>
      <c r="AE153" s="24"/>
      <c r="AF153" s="24"/>
    </row>
    <row r="154" spans="1:32" ht="15">
      <c r="A154" s="10"/>
      <c r="B154" s="12"/>
      <c r="C154" s="12"/>
      <c r="D154" s="12"/>
      <c r="E154" s="12"/>
      <c r="F154" s="12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C154" s="24"/>
      <c r="AD154" s="24"/>
      <c r="AE154" s="24"/>
      <c r="AF154" s="24"/>
    </row>
    <row r="155" spans="1:32" ht="15">
      <c r="A155" s="10"/>
      <c r="B155" s="12"/>
      <c r="C155" s="12"/>
      <c r="D155" s="12"/>
      <c r="E155" s="12"/>
      <c r="F155" s="12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C155" s="24"/>
      <c r="AD155" s="24"/>
      <c r="AE155" s="24"/>
      <c r="AF155" s="24"/>
    </row>
    <row r="156" spans="1:32" ht="15">
      <c r="A156" s="10"/>
      <c r="B156" s="12"/>
      <c r="C156" s="12"/>
      <c r="D156" s="12"/>
      <c r="E156" s="12"/>
      <c r="F156" s="12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C156" s="24"/>
      <c r="AD156" s="24"/>
      <c r="AE156" s="24"/>
      <c r="AF156" s="24"/>
    </row>
    <row r="157" spans="1:32" ht="15">
      <c r="A157" s="10"/>
      <c r="B157" s="12"/>
      <c r="C157" s="12"/>
      <c r="D157" s="12"/>
      <c r="E157" s="12"/>
      <c r="F157" s="12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C157" s="24"/>
      <c r="AD157" s="24"/>
      <c r="AE157" s="24"/>
      <c r="AF157" s="24"/>
    </row>
    <row r="158" spans="1:32" ht="15">
      <c r="A158" s="10"/>
      <c r="B158" s="12"/>
      <c r="C158" s="12"/>
      <c r="D158" s="12"/>
      <c r="E158" s="12"/>
      <c r="F158" s="12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C158" s="24"/>
      <c r="AD158" s="24"/>
      <c r="AE158" s="24"/>
      <c r="AF158" s="24"/>
    </row>
    <row r="159" spans="1:32" ht="15">
      <c r="A159" s="10"/>
      <c r="B159" s="12"/>
      <c r="C159" s="12"/>
      <c r="D159" s="12"/>
      <c r="E159" s="12"/>
      <c r="F159" s="12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C159" s="24"/>
      <c r="AD159" s="24"/>
      <c r="AE159" s="24"/>
      <c r="AF159" s="24"/>
    </row>
    <row r="160" spans="1:32" ht="15">
      <c r="A160" s="10"/>
      <c r="B160" s="12"/>
      <c r="C160" s="12"/>
      <c r="D160" s="12"/>
      <c r="E160" s="12"/>
      <c r="F160" s="12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C160" s="24"/>
      <c r="AD160" s="24"/>
      <c r="AE160" s="24"/>
      <c r="AF160" s="24"/>
    </row>
    <row r="161" spans="1:32" ht="15">
      <c r="A161" s="10"/>
      <c r="B161" s="12"/>
      <c r="C161" s="12"/>
      <c r="D161" s="12"/>
      <c r="E161" s="12"/>
      <c r="F161" s="12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C161" s="24"/>
      <c r="AD161" s="24"/>
      <c r="AE161" s="24"/>
      <c r="AF161" s="24"/>
    </row>
    <row r="162" spans="1:32" ht="15">
      <c r="A162" s="10"/>
      <c r="B162" s="12"/>
      <c r="C162" s="12"/>
      <c r="D162" s="12"/>
      <c r="E162" s="12"/>
      <c r="F162" s="12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C162" s="24"/>
      <c r="AD162" s="24"/>
      <c r="AE162" s="24"/>
      <c r="AF162" s="24"/>
    </row>
    <row r="163" spans="1:32" ht="15">
      <c r="A163" s="10"/>
      <c r="B163" s="12"/>
      <c r="C163" s="12"/>
      <c r="D163" s="12"/>
      <c r="E163" s="12"/>
      <c r="F163" s="12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C163" s="24"/>
      <c r="AD163" s="24"/>
      <c r="AE163" s="24"/>
      <c r="AF163" s="24"/>
    </row>
    <row r="164" spans="1:32" ht="15">
      <c r="A164" s="10"/>
      <c r="B164" s="12"/>
      <c r="C164" s="12"/>
      <c r="D164" s="12"/>
      <c r="E164" s="12"/>
      <c r="F164" s="12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C164" s="24"/>
      <c r="AD164" s="24"/>
      <c r="AE164" s="24"/>
      <c r="AF164" s="24"/>
    </row>
    <row r="165" spans="1:32" ht="15">
      <c r="A165" s="10"/>
      <c r="B165" s="12"/>
      <c r="C165" s="12"/>
      <c r="D165" s="12"/>
      <c r="E165" s="12"/>
      <c r="F165" s="12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C165" s="24"/>
      <c r="AD165" s="24"/>
      <c r="AE165" s="24"/>
      <c r="AF165" s="24"/>
    </row>
    <row r="166" spans="1:32" ht="15">
      <c r="A166" s="10"/>
      <c r="B166" s="12"/>
      <c r="C166" s="12"/>
      <c r="D166" s="12"/>
      <c r="E166" s="12"/>
      <c r="F166" s="12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C166" s="24"/>
      <c r="AD166" s="24"/>
      <c r="AE166" s="24"/>
      <c r="AF166" s="24"/>
    </row>
    <row r="167" spans="1:32" ht="15">
      <c r="A167" s="10"/>
      <c r="B167" s="12"/>
      <c r="C167" s="12"/>
      <c r="D167" s="12"/>
      <c r="E167" s="12"/>
      <c r="F167" s="12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C167" s="24"/>
      <c r="AD167" s="24"/>
      <c r="AE167" s="24"/>
      <c r="AF167" s="24"/>
    </row>
    <row r="168" spans="1:32" ht="15">
      <c r="A168" s="10"/>
      <c r="B168" s="12"/>
      <c r="C168" s="12"/>
      <c r="D168" s="12"/>
      <c r="E168" s="12"/>
      <c r="F168" s="12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C168" s="24"/>
      <c r="AD168" s="24"/>
      <c r="AE168" s="24"/>
      <c r="AF168" s="24"/>
    </row>
    <row r="169" spans="1:32" ht="15">
      <c r="A169" s="10"/>
      <c r="B169" s="12"/>
      <c r="C169" s="12"/>
      <c r="D169" s="12"/>
      <c r="E169" s="12"/>
      <c r="F169" s="12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C169" s="24"/>
      <c r="AD169" s="24"/>
      <c r="AE169" s="24"/>
      <c r="AF169" s="24"/>
    </row>
    <row r="170" spans="1:32" ht="15">
      <c r="A170" s="10"/>
      <c r="B170" s="12"/>
      <c r="C170" s="12"/>
      <c r="D170" s="12"/>
      <c r="E170" s="12"/>
      <c r="F170" s="12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C170" s="24"/>
      <c r="AD170" s="24"/>
      <c r="AE170" s="24"/>
      <c r="AF170" s="24"/>
    </row>
    <row r="171" spans="1:32" ht="15">
      <c r="A171" s="12"/>
      <c r="B171" s="16"/>
      <c r="C171" s="12"/>
      <c r="D171" s="12"/>
      <c r="E171" s="12"/>
      <c r="F171" s="12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C171" s="24"/>
      <c r="AD171" s="24"/>
      <c r="AE171" s="24"/>
      <c r="AF171" s="24"/>
    </row>
    <row r="172" spans="1:32" ht="15">
      <c r="A172" s="12"/>
      <c r="B172" s="16"/>
      <c r="C172" s="12"/>
      <c r="D172" s="12"/>
      <c r="E172" s="12"/>
      <c r="F172" s="12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C172" s="24"/>
      <c r="AD172" s="24"/>
      <c r="AE172" s="24"/>
      <c r="AF172" s="24"/>
    </row>
    <row r="173" spans="1:32" ht="15">
      <c r="A173" s="10"/>
      <c r="B173" s="29"/>
      <c r="C173" s="12"/>
      <c r="D173" s="12"/>
      <c r="E173" s="12"/>
      <c r="F173" s="12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C173" s="24"/>
      <c r="AD173" s="24"/>
      <c r="AE173" s="24"/>
      <c r="AF173" s="24"/>
    </row>
    <row r="174" spans="1:32" ht="15">
      <c r="A174" s="10"/>
      <c r="B174" s="29"/>
      <c r="C174" s="12"/>
      <c r="D174" s="12"/>
      <c r="E174" s="12"/>
      <c r="F174" s="12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C174" s="24"/>
      <c r="AD174" s="24"/>
      <c r="AE174" s="24"/>
      <c r="AF174" s="24"/>
    </row>
    <row r="175" spans="1:32" ht="15">
      <c r="A175" s="12"/>
      <c r="B175" s="29"/>
      <c r="C175" s="12"/>
      <c r="D175" s="12"/>
      <c r="E175" s="12"/>
      <c r="F175" s="12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C175" s="24"/>
      <c r="AD175" s="24"/>
      <c r="AE175" s="24"/>
      <c r="AF175" s="24"/>
    </row>
    <row r="176" spans="1:32" ht="15">
      <c r="A176" s="10"/>
      <c r="B176" s="16"/>
      <c r="C176" s="12"/>
      <c r="D176" s="12"/>
      <c r="E176" s="12"/>
      <c r="F176" s="12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C176" s="24"/>
      <c r="AD176" s="24"/>
      <c r="AE176" s="24"/>
      <c r="AF176" s="24"/>
    </row>
    <row r="177" spans="1:32" ht="15">
      <c r="A177" s="10"/>
      <c r="B177" s="16"/>
      <c r="C177" s="12"/>
      <c r="D177" s="12"/>
      <c r="E177" s="12"/>
      <c r="F177" s="12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C177" s="24"/>
      <c r="AD177" s="24"/>
      <c r="AE177" s="24"/>
      <c r="AF177" s="24"/>
    </row>
    <row r="178" spans="1:32" ht="15">
      <c r="A178" s="10"/>
      <c r="B178" s="16"/>
      <c r="C178" s="12"/>
      <c r="D178" s="12"/>
      <c r="E178" s="12"/>
      <c r="F178" s="12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C178" s="24"/>
      <c r="AD178" s="24"/>
      <c r="AE178" s="24"/>
      <c r="AF178" s="24"/>
    </row>
    <row r="179" spans="1:32" ht="15">
      <c r="A179" s="10"/>
      <c r="B179" s="16"/>
      <c r="C179" s="12"/>
      <c r="D179" s="12"/>
      <c r="E179" s="12"/>
      <c r="F179" s="12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C179" s="24"/>
      <c r="AD179" s="24"/>
      <c r="AE179" s="24"/>
      <c r="AF179" s="24"/>
    </row>
    <row r="180" spans="1:32" ht="15">
      <c r="A180" s="10"/>
      <c r="B180" s="16"/>
      <c r="C180" s="12"/>
      <c r="D180" s="12"/>
      <c r="E180" s="12"/>
      <c r="F180" s="12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C180" s="24"/>
      <c r="AD180" s="24"/>
      <c r="AE180" s="24"/>
      <c r="AF180" s="24"/>
    </row>
    <row r="181" spans="1:32" ht="15">
      <c r="A181" s="10"/>
      <c r="B181" s="16"/>
      <c r="C181" s="12"/>
      <c r="D181" s="12"/>
      <c r="E181" s="12"/>
      <c r="F181" s="12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C181" s="24"/>
      <c r="AD181" s="24"/>
      <c r="AE181" s="24"/>
      <c r="AF181" s="24"/>
    </row>
    <row r="182" spans="1:32" ht="15">
      <c r="A182" s="10"/>
      <c r="B182" s="16"/>
      <c r="C182" s="12"/>
      <c r="D182" s="12"/>
      <c r="E182" s="12"/>
      <c r="F182" s="12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C182" s="24"/>
      <c r="AD182" s="24"/>
      <c r="AE182" s="24"/>
      <c r="AF182" s="24"/>
    </row>
    <row r="183" spans="1:32" ht="15">
      <c r="A183" s="10"/>
      <c r="B183" s="16"/>
      <c r="C183" s="12"/>
      <c r="D183" s="12"/>
      <c r="E183" s="12"/>
      <c r="F183" s="12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C183" s="24"/>
      <c r="AD183" s="24"/>
      <c r="AE183" s="24"/>
      <c r="AF183" s="24"/>
    </row>
    <row r="184" spans="1:32" ht="15">
      <c r="A184" s="10"/>
      <c r="B184" s="16"/>
      <c r="C184" s="12"/>
      <c r="D184" s="12"/>
      <c r="E184" s="12"/>
      <c r="F184" s="12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C184" s="24"/>
      <c r="AD184" s="24"/>
      <c r="AE184" s="24"/>
      <c r="AF184" s="24"/>
    </row>
    <row r="185" spans="1:32" ht="15">
      <c r="A185" s="10"/>
      <c r="B185" s="16"/>
      <c r="C185" s="12"/>
      <c r="D185" s="12"/>
      <c r="E185" s="12"/>
      <c r="F185" s="12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C185" s="24"/>
      <c r="AD185" s="24"/>
      <c r="AE185" s="24"/>
      <c r="AF185" s="24"/>
    </row>
    <row r="186" spans="1:32" ht="15">
      <c r="A186" s="10"/>
      <c r="B186" s="16"/>
      <c r="C186" s="12"/>
      <c r="D186" s="12"/>
      <c r="E186" s="12"/>
      <c r="F186" s="12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C186" s="24"/>
      <c r="AD186" s="24"/>
      <c r="AE186" s="24"/>
      <c r="AF186" s="24"/>
    </row>
    <row r="187" spans="1:32" ht="15">
      <c r="A187" s="10"/>
      <c r="B187" s="12"/>
      <c r="C187" s="12"/>
      <c r="D187" s="12"/>
      <c r="E187" s="12"/>
      <c r="F187" s="12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C187" s="24"/>
      <c r="AD187" s="24"/>
      <c r="AE187" s="24"/>
      <c r="AF187" s="24"/>
    </row>
    <row r="188" spans="1:32" ht="15">
      <c r="A188" s="10"/>
      <c r="B188" s="12"/>
      <c r="C188" s="12"/>
      <c r="D188" s="12"/>
      <c r="E188" s="12"/>
      <c r="F188" s="12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C188" s="24"/>
      <c r="AD188" s="24"/>
      <c r="AE188" s="24"/>
      <c r="AF188" s="24"/>
    </row>
    <row r="189" spans="1:32" s="10" customFormat="1" ht="15">
      <c r="B189" s="29"/>
      <c r="C189" s="12"/>
      <c r="D189" s="12"/>
      <c r="E189" s="12"/>
      <c r="F189" s="12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C189" s="14"/>
      <c r="AD189" s="14"/>
      <c r="AE189" s="14"/>
      <c r="AF189" s="14"/>
    </row>
    <row r="190" spans="1:32" ht="15">
      <c r="A190" s="10"/>
      <c r="B190" s="12"/>
      <c r="C190" s="12"/>
      <c r="D190" s="12"/>
      <c r="E190" s="12"/>
      <c r="F190" s="12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C190" s="24"/>
      <c r="AD190" s="24"/>
      <c r="AE190" s="24"/>
      <c r="AF190" s="24"/>
    </row>
    <row r="191" spans="1:32" ht="15">
      <c r="A191" s="10"/>
      <c r="B191" s="12"/>
      <c r="C191" s="12"/>
      <c r="D191" s="12"/>
      <c r="E191" s="12"/>
      <c r="F191" s="12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C191" s="24"/>
      <c r="AD191" s="24"/>
      <c r="AE191" s="24"/>
      <c r="AF191" s="24"/>
    </row>
    <row r="192" spans="1:32" ht="15">
      <c r="A192" s="10"/>
      <c r="B192" s="12"/>
      <c r="C192" s="12"/>
      <c r="D192" s="12"/>
      <c r="E192" s="12"/>
      <c r="F192" s="12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C192" s="24"/>
      <c r="AD192" s="24"/>
      <c r="AE192" s="24"/>
      <c r="AF192" s="24"/>
    </row>
    <row r="193" spans="1:32" ht="15">
      <c r="A193" s="10"/>
      <c r="B193" s="12"/>
      <c r="C193" s="12"/>
      <c r="D193" s="12"/>
      <c r="E193" s="12"/>
      <c r="F193" s="12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C193" s="24"/>
      <c r="AD193" s="24"/>
      <c r="AE193" s="24"/>
      <c r="AF193" s="24"/>
    </row>
    <row r="194" spans="1:32" ht="15">
      <c r="A194" s="10"/>
      <c r="B194" s="12"/>
      <c r="C194" s="12"/>
      <c r="D194" s="12"/>
      <c r="E194" s="12"/>
      <c r="F194" s="12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C194" s="24"/>
      <c r="AD194" s="24"/>
      <c r="AE194" s="24"/>
      <c r="AF194" s="24"/>
    </row>
    <row r="195" spans="1:32" ht="15">
      <c r="A195" s="10"/>
      <c r="B195" s="12"/>
      <c r="C195" s="12"/>
      <c r="D195" s="12"/>
      <c r="E195" s="12"/>
      <c r="F195" s="12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C195" s="24"/>
      <c r="AD195" s="24"/>
      <c r="AE195" s="24"/>
      <c r="AF195" s="24"/>
    </row>
    <row r="196" spans="1:32" ht="15">
      <c r="A196" s="10"/>
      <c r="B196" s="12"/>
      <c r="C196" s="12"/>
      <c r="D196" s="12"/>
      <c r="E196" s="12"/>
      <c r="F196" s="12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C196" s="24"/>
      <c r="AD196" s="24"/>
      <c r="AE196" s="24"/>
      <c r="AF196" s="24"/>
    </row>
    <row r="197" spans="1:32" ht="15">
      <c r="A197" s="10"/>
      <c r="B197" s="12"/>
      <c r="C197" s="12"/>
      <c r="D197" s="12"/>
      <c r="E197" s="12"/>
      <c r="F197" s="12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C197" s="24"/>
      <c r="AD197" s="24"/>
      <c r="AE197" s="24"/>
      <c r="AF197" s="24"/>
    </row>
    <row r="198" spans="1:32" ht="15">
      <c r="A198" s="10"/>
      <c r="B198" s="12"/>
      <c r="C198" s="12"/>
      <c r="D198" s="12"/>
      <c r="E198" s="12"/>
      <c r="F198" s="12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C198" s="24"/>
      <c r="AD198" s="24"/>
      <c r="AE198" s="24"/>
      <c r="AF198" s="24"/>
    </row>
    <row r="199" spans="1:32" ht="15">
      <c r="A199" s="10"/>
      <c r="B199" s="12"/>
      <c r="C199" s="12"/>
      <c r="D199" s="12"/>
      <c r="E199" s="12"/>
      <c r="F199" s="12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C199" s="24"/>
      <c r="AD199" s="24"/>
      <c r="AF199" s="24"/>
    </row>
    <row r="200" spans="1:32" ht="15">
      <c r="A200" s="11"/>
      <c r="B200" s="12"/>
      <c r="C200" s="12"/>
      <c r="D200" s="12"/>
      <c r="E200" s="12"/>
      <c r="F200" s="12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F200" s="24"/>
    </row>
    <row r="201" spans="1:32" ht="15">
      <c r="A201" s="30"/>
      <c r="B201" s="7"/>
      <c r="C201" s="12"/>
      <c r="D201" s="12"/>
      <c r="E201" s="12"/>
      <c r="F201" s="12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C201" s="24"/>
      <c r="AD201" s="24"/>
      <c r="AE201" s="24"/>
      <c r="AF201" s="24"/>
    </row>
    <row r="202" spans="1:32" ht="15">
      <c r="A202" s="30"/>
      <c r="B202" s="7"/>
      <c r="C202" s="12"/>
      <c r="D202" s="12"/>
      <c r="E202" s="12"/>
      <c r="F202" s="12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C202" s="24"/>
      <c r="AD202" s="24"/>
      <c r="AE202" s="24"/>
      <c r="AF202" s="24"/>
    </row>
    <row r="203" spans="1:32" ht="15">
      <c r="A203" s="30"/>
      <c r="B203" s="7"/>
      <c r="C203" s="12"/>
      <c r="D203" s="12"/>
      <c r="E203" s="12"/>
      <c r="F203" s="12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C203" s="24"/>
      <c r="AD203" s="24"/>
      <c r="AE203" s="24"/>
      <c r="AF203" s="24"/>
    </row>
    <row r="204" spans="1:32" ht="15">
      <c r="A204" s="30"/>
      <c r="B204" s="7"/>
      <c r="C204" s="12"/>
      <c r="D204" s="12"/>
      <c r="E204" s="12"/>
      <c r="F204" s="12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C204" s="24"/>
      <c r="AD204" s="24"/>
      <c r="AE204" s="24"/>
      <c r="AF204" s="24"/>
    </row>
    <row r="205" spans="1:32" ht="15">
      <c r="A205" s="30"/>
      <c r="B205" s="7"/>
      <c r="C205" s="12"/>
      <c r="D205" s="12"/>
      <c r="E205" s="12"/>
      <c r="F205" s="12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C205" s="24"/>
      <c r="AD205" s="24"/>
      <c r="AE205" s="24"/>
      <c r="AF205" s="24"/>
    </row>
    <row r="206" spans="1:32" ht="15">
      <c r="A206" s="30"/>
      <c r="B206" s="7"/>
      <c r="C206" s="12"/>
      <c r="D206" s="12"/>
      <c r="E206" s="12"/>
      <c r="F206" s="12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C206" s="24"/>
      <c r="AD206" s="24"/>
      <c r="AE206" s="24"/>
      <c r="AF206" s="24"/>
    </row>
    <row r="207" spans="1:32" ht="15">
      <c r="A207" s="30"/>
      <c r="B207" s="7"/>
      <c r="C207" s="12"/>
      <c r="D207" s="12"/>
      <c r="E207" s="12"/>
      <c r="F207" s="12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C207" s="24"/>
      <c r="AD207" s="24"/>
      <c r="AE207" s="24"/>
      <c r="AF207" s="24"/>
    </row>
    <row r="208" spans="1:32" ht="15">
      <c r="A208" s="30"/>
      <c r="B208" s="7"/>
      <c r="C208" s="12"/>
      <c r="D208" s="12"/>
      <c r="E208" s="12"/>
      <c r="F208" s="12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C208" s="24"/>
      <c r="AD208" s="24"/>
      <c r="AE208" s="24"/>
      <c r="AF208" s="24"/>
    </row>
    <row r="209" spans="1:32" ht="15">
      <c r="A209" s="30"/>
      <c r="B209" s="7"/>
      <c r="C209" s="12"/>
      <c r="D209" s="12"/>
      <c r="E209" s="12"/>
      <c r="F209" s="12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C209" s="24"/>
      <c r="AD209" s="24"/>
      <c r="AE209" s="24"/>
      <c r="AF209" s="24"/>
    </row>
    <row r="210" spans="1:32" ht="15">
      <c r="A210" s="30"/>
      <c r="B210" s="7"/>
      <c r="C210" s="12"/>
      <c r="D210" s="12"/>
      <c r="E210" s="12"/>
      <c r="F210" s="12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C210" s="24"/>
      <c r="AD210" s="24"/>
      <c r="AE210" s="24"/>
      <c r="AF210" s="24"/>
    </row>
    <row r="211" spans="1:32" ht="15">
      <c r="A211" s="30"/>
      <c r="B211" s="7"/>
      <c r="C211" s="12"/>
      <c r="D211" s="12"/>
      <c r="E211" s="12"/>
      <c r="F211" s="12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C211" s="24"/>
      <c r="AD211" s="24"/>
      <c r="AE211" s="24"/>
      <c r="AF211" s="24"/>
    </row>
    <row r="212" spans="1:32" ht="15">
      <c r="A212" s="30"/>
      <c r="B212" s="7"/>
      <c r="C212" s="12"/>
      <c r="D212" s="12"/>
      <c r="E212" s="12"/>
      <c r="F212" s="12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C212" s="24"/>
      <c r="AD212" s="24"/>
      <c r="AE212" s="24"/>
      <c r="AF212" s="24"/>
    </row>
    <row r="213" spans="1:32" ht="15">
      <c r="A213" s="30"/>
      <c r="B213" s="7"/>
      <c r="C213" s="12"/>
      <c r="D213" s="12"/>
      <c r="E213" s="12"/>
      <c r="F213" s="12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C213" s="24"/>
      <c r="AD213" s="24"/>
      <c r="AE213" s="24"/>
      <c r="AF213" s="24"/>
    </row>
    <row r="214" spans="1:32" ht="15">
      <c r="A214" s="30"/>
      <c r="B214" s="7"/>
      <c r="C214" s="12"/>
      <c r="D214" s="12"/>
      <c r="E214" s="12"/>
      <c r="F214" s="12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C214" s="24"/>
      <c r="AD214" s="24"/>
      <c r="AE214" s="24"/>
      <c r="AF214" s="24"/>
    </row>
    <row r="215" spans="1:32" ht="15">
      <c r="A215" s="30"/>
      <c r="B215" s="7"/>
      <c r="C215" s="12"/>
      <c r="D215" s="12"/>
      <c r="E215" s="12"/>
      <c r="F215" s="12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C215" s="24"/>
      <c r="AD215" s="24"/>
      <c r="AF215" s="24"/>
    </row>
    <row r="216" spans="1:32" s="10" customFormat="1" ht="15">
      <c r="A216" s="11"/>
      <c r="B216" s="12"/>
      <c r="C216" s="12"/>
      <c r="D216" s="12"/>
      <c r="E216" s="12"/>
      <c r="F216" s="12"/>
      <c r="AF216" s="24"/>
    </row>
    <row r="217" spans="1:32" s="10" customFormat="1" ht="15">
      <c r="B217" s="12"/>
      <c r="C217" s="12"/>
      <c r="D217" s="12"/>
      <c r="E217" s="12"/>
      <c r="F217" s="12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C217" s="24"/>
      <c r="AD217" s="24"/>
      <c r="AE217" s="24"/>
      <c r="AF217" s="24"/>
    </row>
    <row r="218" spans="1:32" s="10" customFormat="1" ht="15">
      <c r="B218" s="12"/>
      <c r="C218" s="12"/>
      <c r="D218" s="12"/>
      <c r="E218" s="12"/>
      <c r="F218" s="12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C218" s="24"/>
      <c r="AD218" s="24"/>
      <c r="AE218" s="24"/>
      <c r="AF218" s="24"/>
    </row>
    <row r="219" spans="1:32" s="10" customFormat="1" ht="15">
      <c r="B219" s="12"/>
      <c r="C219" s="12"/>
      <c r="D219" s="12"/>
      <c r="E219" s="12"/>
      <c r="F219" s="12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C219" s="24"/>
      <c r="AD219" s="24"/>
      <c r="AF219" s="24"/>
    </row>
    <row r="220" spans="1:32" ht="15">
      <c r="A220" s="11"/>
      <c r="AC220" s="18"/>
      <c r="AD220" s="18"/>
      <c r="AF220" s="24"/>
    </row>
    <row r="221" spans="1:32" s="10" customFormat="1" ht="15">
      <c r="A221" s="12"/>
      <c r="B221" s="29"/>
      <c r="C221" s="12"/>
      <c r="D221" s="12"/>
      <c r="E221" s="12"/>
      <c r="F221" s="12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24"/>
      <c r="AD221" s="24"/>
      <c r="AE221" s="24"/>
      <c r="AF221" s="24"/>
    </row>
    <row r="222" spans="1:32" s="10" customFormat="1" ht="15">
      <c r="A222" s="12"/>
      <c r="B222" s="29"/>
      <c r="C222" s="12"/>
      <c r="D222" s="12"/>
      <c r="E222" s="12"/>
      <c r="F222" s="12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24"/>
      <c r="AD222" s="24"/>
      <c r="AE222" s="24"/>
      <c r="AF222" s="24"/>
    </row>
    <row r="223" spans="1:32" ht="15">
      <c r="A223" s="10"/>
      <c r="B223" s="12"/>
      <c r="C223" s="12"/>
      <c r="D223" s="12"/>
      <c r="E223" s="12"/>
      <c r="F223" s="12"/>
      <c r="G223" s="10"/>
      <c r="H223" s="10"/>
      <c r="I223" s="10"/>
      <c r="J223" s="10"/>
      <c r="K223" s="10"/>
      <c r="L223" s="14"/>
      <c r="M223" s="10"/>
      <c r="N223" s="10"/>
      <c r="O223" s="10"/>
      <c r="P223" s="14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32">
      <c r="A224" s="11"/>
      <c r="AC224" s="18"/>
      <c r="AD224" s="18"/>
    </row>
    <row r="225" spans="1:30" s="10" customFormat="1" ht="15">
      <c r="A225" s="12"/>
      <c r="B225" s="29"/>
      <c r="C225" s="12"/>
      <c r="D225" s="12"/>
      <c r="E225" s="12"/>
      <c r="F225" s="12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C225" s="14"/>
      <c r="AD225" s="14"/>
    </row>
    <row r="226" spans="1:30" s="10" customFormat="1" ht="15">
      <c r="A226" s="12"/>
      <c r="B226" s="29"/>
      <c r="C226" s="12"/>
      <c r="D226" s="12"/>
      <c r="E226" s="12"/>
      <c r="F226" s="12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C226" s="14"/>
      <c r="AD226" s="14"/>
    </row>
    <row r="228" spans="1:30">
      <c r="A228" s="1"/>
    </row>
    <row r="229" spans="1:30" ht="15">
      <c r="A229" s="10"/>
      <c r="E229" s="12"/>
      <c r="F229" s="12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30" ht="15">
      <c r="A230" s="10"/>
      <c r="E230" s="12"/>
      <c r="F230" s="12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</sheetData>
  <pageMargins left="0.7" right="0.7" top="0.75" bottom="0.75" header="0.3" footer="0.3"/>
  <pageSetup orientation="portrait" r:id="rId1"/>
  <headerFooter>
    <oddHeader>&amp;LUT 13-035-184
DPU 8.4 2nd Supplemental&amp;R&amp;"-,Bold"Attachment DPU 8.4 2nd Supp</oddHeader>
    <oddFooter>&amp;L&amp;F&amp;CPage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M23" sqref="M23"/>
    </sheetView>
  </sheetViews>
  <sheetFormatPr defaultRowHeight="15"/>
  <cols>
    <col min="1" max="1" width="34.28515625" bestFit="1" customWidth="1"/>
    <col min="4" max="4" width="8.7109375" bestFit="1" customWidth="1"/>
    <col min="5" max="5" width="16.7109375" bestFit="1" customWidth="1"/>
    <col min="6" max="6" width="15.42578125" bestFit="1" customWidth="1"/>
    <col min="7" max="7" width="23" bestFit="1" customWidth="1"/>
    <col min="8" max="8" width="22.28515625" bestFit="1" customWidth="1"/>
    <col min="9" max="9" width="23.140625" bestFit="1" customWidth="1"/>
    <col min="10" max="10" width="22.5703125" bestFit="1" customWidth="1"/>
    <col min="11" max="11" width="22.42578125" bestFit="1" customWidth="1"/>
    <col min="12" max="12" width="22.85546875" bestFit="1" customWidth="1"/>
    <col min="13" max="14" width="22.7109375" bestFit="1" customWidth="1"/>
  </cols>
  <sheetData>
    <row r="1" spans="1:14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4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</row>
    <row r="3" spans="1:14">
      <c r="A3" s="1" t="str">
        <f>'Capital Additions'!A3</f>
        <v>Attachment DPU 8.4 2nd Supplemental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</row>
    <row r="4" spans="1:14">
      <c r="A4" s="3"/>
      <c r="B4" s="2"/>
      <c r="C4" s="2"/>
      <c r="D4" s="2"/>
      <c r="E4" s="2"/>
      <c r="F4" s="2"/>
      <c r="G4" s="55"/>
      <c r="H4" s="55"/>
      <c r="I4" s="55"/>
      <c r="J4" s="55"/>
      <c r="K4" s="55"/>
      <c r="L4" s="55"/>
    </row>
    <row r="5" spans="1:14">
      <c r="A5" s="6" t="s">
        <v>2</v>
      </c>
      <c r="B5" s="32" t="s">
        <v>3</v>
      </c>
      <c r="C5" s="32" t="s">
        <v>4</v>
      </c>
      <c r="D5" s="32" t="s">
        <v>5</v>
      </c>
      <c r="E5" s="6" t="s">
        <v>6</v>
      </c>
      <c r="F5" s="6" t="s">
        <v>7</v>
      </c>
      <c r="G5" s="9" t="s">
        <v>216</v>
      </c>
      <c r="H5" s="9" t="s">
        <v>217</v>
      </c>
      <c r="I5" s="9" t="s">
        <v>218</v>
      </c>
      <c r="J5" s="9" t="s">
        <v>219</v>
      </c>
      <c r="K5" s="9" t="s">
        <v>220</v>
      </c>
      <c r="L5" s="9" t="s">
        <v>221</v>
      </c>
      <c r="M5" s="9" t="s">
        <v>222</v>
      </c>
      <c r="N5" s="9" t="s">
        <v>224</v>
      </c>
    </row>
    <row r="6" spans="1:14">
      <c r="A6" s="32"/>
      <c r="B6" s="7"/>
      <c r="C6" s="7"/>
      <c r="D6" s="7"/>
      <c r="E6" s="8"/>
      <c r="F6" s="8"/>
      <c r="G6" s="9"/>
      <c r="H6" s="9"/>
      <c r="I6" s="9"/>
      <c r="J6" s="9"/>
      <c r="K6" s="9"/>
      <c r="L6" s="9"/>
    </row>
    <row r="7" spans="1:14">
      <c r="A7" s="32" t="s">
        <v>184</v>
      </c>
      <c r="B7" s="7"/>
      <c r="C7" s="7"/>
      <c r="D7" s="7"/>
      <c r="E7" s="8"/>
      <c r="F7" s="8"/>
      <c r="G7" s="9"/>
      <c r="H7" s="9"/>
      <c r="I7" s="9"/>
      <c r="J7" s="9"/>
      <c r="K7" s="9"/>
      <c r="L7" s="9"/>
    </row>
    <row r="8" spans="1:14">
      <c r="A8" s="35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5" t="s">
        <v>13</v>
      </c>
      <c r="G8" s="31">
        <v>-1251189.9999999998</v>
      </c>
      <c r="H8" s="31">
        <v>-183251.09</v>
      </c>
      <c r="I8" s="31">
        <v>-84984.89</v>
      </c>
      <c r="J8" s="31">
        <v>-425571.64999999997</v>
      </c>
      <c r="K8" s="31">
        <v>-120590.22</v>
      </c>
      <c r="L8" s="31">
        <v>-49959.850000000006</v>
      </c>
      <c r="M8" s="31">
        <v>-363447.92000000004</v>
      </c>
      <c r="N8" s="31">
        <v>-529505.75</v>
      </c>
    </row>
    <row r="9" spans="1:14">
      <c r="A9" s="35" t="s">
        <v>14</v>
      </c>
      <c r="B9" s="35" t="s">
        <v>15</v>
      </c>
      <c r="C9" s="35" t="s">
        <v>10</v>
      </c>
      <c r="D9" s="35" t="s">
        <v>11</v>
      </c>
      <c r="E9" s="35" t="s">
        <v>16</v>
      </c>
      <c r="F9" s="35" t="s">
        <v>17</v>
      </c>
      <c r="G9" s="31">
        <v>-87518.38</v>
      </c>
      <c r="H9" s="31">
        <v>-59860.03</v>
      </c>
      <c r="I9" s="31">
        <v>-424066.13</v>
      </c>
      <c r="J9" s="31">
        <v>-857220.96</v>
      </c>
      <c r="K9" s="31">
        <v>-73563.59</v>
      </c>
      <c r="L9" s="31">
        <v>-170623.83</v>
      </c>
      <c r="M9" s="31">
        <v>-203074.5</v>
      </c>
      <c r="N9" s="31">
        <v>-115667.15000000001</v>
      </c>
    </row>
    <row r="10" spans="1:14">
      <c r="A10" s="35" t="s">
        <v>18</v>
      </c>
      <c r="B10" s="35" t="s">
        <v>19</v>
      </c>
      <c r="C10" s="35" t="s">
        <v>10</v>
      </c>
      <c r="D10" s="35" t="s">
        <v>11</v>
      </c>
      <c r="E10" s="35" t="s">
        <v>20</v>
      </c>
      <c r="F10" s="35" t="s">
        <v>21</v>
      </c>
      <c r="G10" s="31">
        <v>-436010.21</v>
      </c>
      <c r="H10" s="31">
        <v>-1410351.8800000001</v>
      </c>
      <c r="I10" s="31">
        <v>-2575192.7199999997</v>
      </c>
      <c r="J10" s="31">
        <v>-464648.57999999996</v>
      </c>
      <c r="K10" s="31">
        <v>-1035271.0200000003</v>
      </c>
      <c r="L10" s="31">
        <v>-879244.61</v>
      </c>
      <c r="M10" s="31">
        <v>-497394.85000000009</v>
      </c>
      <c r="N10" s="31">
        <v>-342978.1</v>
      </c>
    </row>
    <row r="11" spans="1:14">
      <c r="A11" s="35" t="s">
        <v>185</v>
      </c>
      <c r="B11" s="35" t="s">
        <v>19</v>
      </c>
      <c r="C11" s="35" t="s">
        <v>10</v>
      </c>
      <c r="D11" s="35" t="s">
        <v>27</v>
      </c>
      <c r="E11" s="35" t="s">
        <v>28</v>
      </c>
      <c r="F11" s="35" t="s">
        <v>29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</row>
    <row r="12" spans="1:14">
      <c r="A12" s="35" t="s">
        <v>22</v>
      </c>
      <c r="B12" s="35" t="s">
        <v>19</v>
      </c>
      <c r="C12" s="35" t="s">
        <v>10</v>
      </c>
      <c r="D12" s="35" t="s">
        <v>23</v>
      </c>
      <c r="E12" s="35" t="s">
        <v>24</v>
      </c>
      <c r="F12" s="35" t="s">
        <v>25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</row>
    <row r="13" spans="1:14">
      <c r="A13" s="35" t="s">
        <v>30</v>
      </c>
      <c r="B13" s="35" t="s">
        <v>19</v>
      </c>
      <c r="C13" s="35" t="s">
        <v>10</v>
      </c>
      <c r="D13" s="35" t="s">
        <v>31</v>
      </c>
      <c r="E13" s="35" t="s">
        <v>32</v>
      </c>
      <c r="F13" s="35" t="s">
        <v>33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</row>
    <row r="14" spans="1:14">
      <c r="A14" s="35" t="s">
        <v>30</v>
      </c>
      <c r="B14" s="35" t="s">
        <v>15</v>
      </c>
      <c r="C14" s="35" t="s">
        <v>10</v>
      </c>
      <c r="D14" s="35" t="s">
        <v>31</v>
      </c>
      <c r="E14" s="35" t="s">
        <v>186</v>
      </c>
      <c r="F14" s="35" t="s">
        <v>187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</row>
    <row r="15" spans="1:14">
      <c r="A15" s="35" t="s">
        <v>30</v>
      </c>
      <c r="B15" s="35" t="s">
        <v>34</v>
      </c>
      <c r="C15" s="35" t="s">
        <v>10</v>
      </c>
      <c r="D15" s="35" t="s">
        <v>31</v>
      </c>
      <c r="E15" s="35" t="s">
        <v>35</v>
      </c>
      <c r="F15" s="35" t="s">
        <v>36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</row>
    <row r="16" spans="1:14">
      <c r="A16" s="35" t="s">
        <v>18</v>
      </c>
      <c r="B16" s="35" t="s">
        <v>34</v>
      </c>
      <c r="C16" s="35" t="s">
        <v>10</v>
      </c>
      <c r="D16" s="35" t="s">
        <v>11</v>
      </c>
      <c r="E16" s="35" t="s">
        <v>37</v>
      </c>
      <c r="F16" s="35" t="s">
        <v>38</v>
      </c>
      <c r="G16" s="31">
        <v>-2038353.8499999999</v>
      </c>
      <c r="H16" s="31">
        <v>-383975</v>
      </c>
      <c r="I16" s="31">
        <v>-285239</v>
      </c>
      <c r="J16" s="31">
        <v>0</v>
      </c>
      <c r="K16" s="31">
        <v>-4202</v>
      </c>
      <c r="L16" s="31">
        <v>-42393</v>
      </c>
      <c r="M16" s="31">
        <v>0</v>
      </c>
      <c r="N16" s="31">
        <v>-347348.56000000006</v>
      </c>
    </row>
    <row r="17" spans="1:14">
      <c r="A17" s="35" t="s">
        <v>8</v>
      </c>
      <c r="B17" s="35" t="s">
        <v>9</v>
      </c>
      <c r="C17" s="35" t="s">
        <v>10</v>
      </c>
      <c r="D17" s="35" t="s">
        <v>39</v>
      </c>
      <c r="E17" s="35" t="s">
        <v>40</v>
      </c>
      <c r="F17" s="35" t="s">
        <v>41</v>
      </c>
      <c r="G17" s="31">
        <v>-113751</v>
      </c>
      <c r="H17" s="31">
        <v>-16204.75</v>
      </c>
      <c r="I17" s="31">
        <v>-242189</v>
      </c>
      <c r="J17" s="31">
        <v>-10756</v>
      </c>
      <c r="K17" s="31">
        <v>-122589</v>
      </c>
      <c r="L17" s="31">
        <v>-18092.73</v>
      </c>
      <c r="M17" s="31">
        <v>0</v>
      </c>
      <c r="N17" s="31">
        <v>-127708.76000000001</v>
      </c>
    </row>
    <row r="18" spans="1:14">
      <c r="A18" s="35" t="s">
        <v>14</v>
      </c>
      <c r="B18" s="35" t="s">
        <v>15</v>
      </c>
      <c r="C18" s="35" t="s">
        <v>10</v>
      </c>
      <c r="D18" s="35" t="s">
        <v>39</v>
      </c>
      <c r="E18" s="35" t="s">
        <v>42</v>
      </c>
      <c r="F18" s="35" t="s">
        <v>43</v>
      </c>
      <c r="G18" s="31">
        <v>-222.88</v>
      </c>
      <c r="H18" s="31">
        <v>-8469</v>
      </c>
      <c r="I18" s="31">
        <v>-2586</v>
      </c>
      <c r="J18" s="31">
        <v>-286903.38000000006</v>
      </c>
      <c r="K18" s="31">
        <v>-14391</v>
      </c>
      <c r="L18" s="31">
        <v>-15683.95</v>
      </c>
      <c r="M18" s="31">
        <v>0</v>
      </c>
      <c r="N18" s="31">
        <v>-49863</v>
      </c>
    </row>
    <row r="19" spans="1:14">
      <c r="A19" s="35" t="s">
        <v>18</v>
      </c>
      <c r="B19" s="35" t="s">
        <v>45</v>
      </c>
      <c r="C19" s="35" t="s">
        <v>10</v>
      </c>
      <c r="D19" s="35" t="s">
        <v>39</v>
      </c>
      <c r="E19" s="35" t="s">
        <v>49</v>
      </c>
      <c r="F19" s="35" t="s">
        <v>50</v>
      </c>
      <c r="G19" s="31">
        <v>-183099.8</v>
      </c>
      <c r="H19" s="31">
        <v>-77473.14</v>
      </c>
      <c r="I19" s="31">
        <v>-167148.02999999997</v>
      </c>
      <c r="J19" s="31">
        <v>-27865</v>
      </c>
      <c r="K19" s="31">
        <v>-6782</v>
      </c>
      <c r="L19" s="31">
        <v>-94361.08</v>
      </c>
      <c r="M19" s="31">
        <v>-998987</v>
      </c>
      <c r="N19" s="31">
        <v>-197395</v>
      </c>
    </row>
    <row r="20" spans="1:14">
      <c r="A20" s="35" t="s">
        <v>18</v>
      </c>
      <c r="B20" s="35" t="s">
        <v>51</v>
      </c>
      <c r="C20" s="35" t="s">
        <v>10</v>
      </c>
      <c r="D20" s="35" t="s">
        <v>39</v>
      </c>
      <c r="E20" s="35" t="s">
        <v>52</v>
      </c>
      <c r="F20" s="35" t="s">
        <v>53</v>
      </c>
      <c r="G20" s="31">
        <v>-13973</v>
      </c>
      <c r="H20" s="31">
        <v>0</v>
      </c>
      <c r="I20" s="31">
        <v>0</v>
      </c>
      <c r="J20" s="31">
        <v>-1157474.5500000003</v>
      </c>
      <c r="K20" s="31">
        <v>-1165</v>
      </c>
      <c r="L20" s="31">
        <v>-11043.5</v>
      </c>
      <c r="M20" s="31">
        <v>0</v>
      </c>
      <c r="N20" s="31">
        <v>0</v>
      </c>
    </row>
    <row r="21" spans="1:14">
      <c r="A21" s="35" t="s">
        <v>188</v>
      </c>
      <c r="B21" s="35" t="s">
        <v>45</v>
      </c>
      <c r="C21" s="35" t="s">
        <v>10</v>
      </c>
      <c r="D21" s="35" t="s">
        <v>189</v>
      </c>
      <c r="E21" s="35" t="s">
        <v>190</v>
      </c>
      <c r="F21" s="35" t="s">
        <v>191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</row>
    <row r="22" spans="1:14">
      <c r="A22" s="35" t="s">
        <v>188</v>
      </c>
      <c r="B22" s="35" t="s">
        <v>45</v>
      </c>
      <c r="C22" s="35" t="s">
        <v>10</v>
      </c>
      <c r="D22" s="35" t="s">
        <v>46</v>
      </c>
      <c r="E22" s="35" t="s">
        <v>47</v>
      </c>
      <c r="F22" s="35" t="s">
        <v>48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</row>
    <row r="23" spans="1:14">
      <c r="A23" s="35" t="s">
        <v>14</v>
      </c>
      <c r="B23" s="35" t="s">
        <v>15</v>
      </c>
      <c r="C23" s="35" t="s">
        <v>10</v>
      </c>
      <c r="D23" s="35" t="s">
        <v>54</v>
      </c>
      <c r="E23" s="35" t="s">
        <v>55</v>
      </c>
      <c r="F23" s="35" t="s">
        <v>56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</row>
    <row r="24" spans="1:14">
      <c r="A24" s="35" t="s">
        <v>18</v>
      </c>
      <c r="B24" s="35" t="s">
        <v>19</v>
      </c>
      <c r="C24" s="35" t="s">
        <v>10</v>
      </c>
      <c r="D24" s="35" t="s">
        <v>54</v>
      </c>
      <c r="E24" s="35" t="s">
        <v>57</v>
      </c>
      <c r="F24" s="35" t="s">
        <v>58</v>
      </c>
      <c r="G24" s="31">
        <v>-6265970.709999999</v>
      </c>
      <c r="H24" s="31">
        <v>-78560</v>
      </c>
      <c r="I24" s="31">
        <v>-1476404</v>
      </c>
      <c r="J24" s="31">
        <v>-530485</v>
      </c>
      <c r="K24" s="31">
        <v>-741774</v>
      </c>
      <c r="L24" s="31">
        <v>0</v>
      </c>
      <c r="M24" s="31">
        <v>0</v>
      </c>
      <c r="N24" s="31">
        <v>-7574</v>
      </c>
    </row>
    <row r="25" spans="1:14">
      <c r="A25" s="35" t="s">
        <v>192</v>
      </c>
      <c r="B25" s="35" t="s">
        <v>60</v>
      </c>
      <c r="C25" s="35" t="s">
        <v>10</v>
      </c>
      <c r="D25" s="35" t="s">
        <v>54</v>
      </c>
      <c r="E25" s="35" t="s">
        <v>61</v>
      </c>
      <c r="F25" s="35" t="s">
        <v>62</v>
      </c>
      <c r="G25" s="31">
        <v>-84595</v>
      </c>
      <c r="H25" s="31">
        <v>0</v>
      </c>
      <c r="I25" s="31">
        <v>-1171021</v>
      </c>
      <c r="J25" s="31">
        <v>0</v>
      </c>
      <c r="K25" s="31">
        <v>-201763.7</v>
      </c>
      <c r="L25" s="31">
        <v>-182414</v>
      </c>
      <c r="M25" s="31">
        <v>-1664335</v>
      </c>
      <c r="N25" s="31">
        <v>-216883</v>
      </c>
    </row>
    <row r="26" spans="1:14">
      <c r="A26" s="35" t="s">
        <v>18</v>
      </c>
      <c r="B26" s="35" t="s">
        <v>63</v>
      </c>
      <c r="C26" s="35" t="s">
        <v>10</v>
      </c>
      <c r="D26" s="35" t="s">
        <v>54</v>
      </c>
      <c r="E26" s="35" t="s">
        <v>64</v>
      </c>
      <c r="F26" s="35" t="s">
        <v>65</v>
      </c>
      <c r="G26" s="31">
        <v>-121387.35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</row>
    <row r="27" spans="1:14">
      <c r="A27" s="35" t="s">
        <v>8</v>
      </c>
      <c r="B27" s="35" t="s">
        <v>9</v>
      </c>
      <c r="C27" s="35" t="s">
        <v>10</v>
      </c>
      <c r="D27" s="35" t="s">
        <v>66</v>
      </c>
      <c r="E27" s="35" t="s">
        <v>67</v>
      </c>
      <c r="F27" s="35" t="s">
        <v>68</v>
      </c>
      <c r="G27" s="31">
        <v>-1012871.1200000001</v>
      </c>
      <c r="H27" s="31">
        <v>-73945.990000000034</v>
      </c>
      <c r="I27" s="31">
        <v>-217689.13000000006</v>
      </c>
      <c r="J27" s="31">
        <v>-126121.08000000006</v>
      </c>
      <c r="K27" s="31">
        <v>-555244.6599999998</v>
      </c>
      <c r="L27" s="31">
        <v>-690141.70999999973</v>
      </c>
      <c r="M27" s="31">
        <v>-173019.98000000004</v>
      </c>
      <c r="N27" s="31">
        <v>-191697.2399999999</v>
      </c>
    </row>
    <row r="28" spans="1:14">
      <c r="A28" s="35" t="s">
        <v>14</v>
      </c>
      <c r="B28" s="35" t="s">
        <v>15</v>
      </c>
      <c r="C28" s="35" t="s">
        <v>10</v>
      </c>
      <c r="D28" s="35" t="s">
        <v>66</v>
      </c>
      <c r="E28" s="35" t="s">
        <v>69</v>
      </c>
      <c r="F28" s="35" t="s">
        <v>70</v>
      </c>
      <c r="G28" s="31">
        <v>-593879.15999999992</v>
      </c>
      <c r="H28" s="31">
        <v>-40025.719999999979</v>
      </c>
      <c r="I28" s="31">
        <v>-115073.17999999993</v>
      </c>
      <c r="J28" s="31">
        <v>-211903.09000000003</v>
      </c>
      <c r="K28" s="31">
        <v>-114793.00000000001</v>
      </c>
      <c r="L28" s="31">
        <v>-183281.60999999978</v>
      </c>
      <c r="M28" s="31">
        <v>-419615.66000000009</v>
      </c>
      <c r="N28" s="31">
        <v>-597320.1799999997</v>
      </c>
    </row>
    <row r="29" spans="1:14">
      <c r="A29" s="35" t="s">
        <v>18</v>
      </c>
      <c r="B29" s="35" t="s">
        <v>19</v>
      </c>
      <c r="C29" s="35" t="s">
        <v>10</v>
      </c>
      <c r="D29" s="35" t="s">
        <v>66</v>
      </c>
      <c r="E29" s="35" t="s">
        <v>71</v>
      </c>
      <c r="F29" s="35" t="s">
        <v>72</v>
      </c>
      <c r="G29" s="31">
        <v>-421940.49</v>
      </c>
      <c r="H29" s="31">
        <v>-2007183.5599999994</v>
      </c>
      <c r="I29" s="31">
        <v>-601933.73</v>
      </c>
      <c r="J29" s="31">
        <v>-208809.17999999993</v>
      </c>
      <c r="K29" s="31">
        <v>-1215528.7799999998</v>
      </c>
      <c r="L29" s="31">
        <v>-715302.54</v>
      </c>
      <c r="M29" s="31">
        <v>-484390.00000000017</v>
      </c>
      <c r="N29" s="31">
        <v>-921206.14000000013</v>
      </c>
    </row>
    <row r="30" spans="1:14">
      <c r="A30" s="35" t="s">
        <v>73</v>
      </c>
      <c r="B30" s="35" t="s">
        <v>74</v>
      </c>
      <c r="C30" s="35" t="s">
        <v>10</v>
      </c>
      <c r="D30" s="35" t="s">
        <v>75</v>
      </c>
      <c r="E30" s="35" t="s">
        <v>76</v>
      </c>
      <c r="F30" s="35" t="s">
        <v>77</v>
      </c>
      <c r="G30" s="31">
        <v>-66885.770000000033</v>
      </c>
      <c r="H30" s="31">
        <v>-89174.769999999946</v>
      </c>
      <c r="I30" s="31">
        <v>-164625.48000000004</v>
      </c>
      <c r="J30" s="31">
        <v>-81126.479999999981</v>
      </c>
      <c r="K30" s="31">
        <v>-99234.220000000059</v>
      </c>
      <c r="L30" s="31">
        <v>-151596.74000000005</v>
      </c>
      <c r="M30" s="31">
        <v>-78409.550000000032</v>
      </c>
      <c r="N30" s="31">
        <v>-397793.61000000039</v>
      </c>
    </row>
    <row r="31" spans="1:14">
      <c r="A31" s="35" t="s">
        <v>78</v>
      </c>
      <c r="B31" s="35" t="s">
        <v>79</v>
      </c>
      <c r="C31" s="35" t="s">
        <v>10</v>
      </c>
      <c r="D31" s="35" t="s">
        <v>75</v>
      </c>
      <c r="E31" s="35" t="s">
        <v>80</v>
      </c>
      <c r="F31" s="35" t="s">
        <v>81</v>
      </c>
      <c r="G31" s="31">
        <v>-1047080.5299999997</v>
      </c>
      <c r="H31" s="31">
        <v>-903499.06999999925</v>
      </c>
      <c r="I31" s="31">
        <v>-527233.07000000076</v>
      </c>
      <c r="J31" s="31">
        <v>-631420.35000000033</v>
      </c>
      <c r="K31" s="31">
        <v>-714070.14999999898</v>
      </c>
      <c r="L31" s="31">
        <v>-447632.44999999984</v>
      </c>
      <c r="M31" s="31">
        <v>-644948.20999999868</v>
      </c>
      <c r="N31" s="31">
        <v>-1287664.9200000013</v>
      </c>
    </row>
    <row r="32" spans="1:14">
      <c r="A32" s="35" t="s">
        <v>82</v>
      </c>
      <c r="B32" s="35" t="s">
        <v>83</v>
      </c>
      <c r="C32" s="35" t="s">
        <v>10</v>
      </c>
      <c r="D32" s="35" t="s">
        <v>75</v>
      </c>
      <c r="E32" s="35" t="s">
        <v>84</v>
      </c>
      <c r="F32" s="35" t="s">
        <v>85</v>
      </c>
      <c r="G32" s="31">
        <v>-82370.660000000033</v>
      </c>
      <c r="H32" s="31">
        <v>-127978.31</v>
      </c>
      <c r="I32" s="31">
        <v>-96506.569999999992</v>
      </c>
      <c r="J32" s="31">
        <v>-175446.14000000013</v>
      </c>
      <c r="K32" s="31">
        <v>-113086.20000000003</v>
      </c>
      <c r="L32" s="31">
        <v>-73984.759999999922</v>
      </c>
      <c r="M32" s="31">
        <v>-238279.03</v>
      </c>
      <c r="N32" s="31">
        <v>-174644.35999999993</v>
      </c>
    </row>
    <row r="33" spans="1:14">
      <c r="A33" s="35" t="s">
        <v>86</v>
      </c>
      <c r="B33" s="35" t="s">
        <v>87</v>
      </c>
      <c r="C33" s="35" t="s">
        <v>10</v>
      </c>
      <c r="D33" s="35" t="s">
        <v>75</v>
      </c>
      <c r="E33" s="35" t="s">
        <v>88</v>
      </c>
      <c r="F33" s="35" t="s">
        <v>89</v>
      </c>
      <c r="G33" s="31">
        <v>-148626.06999999992</v>
      </c>
      <c r="H33" s="31">
        <v>-209342.4199999999</v>
      </c>
      <c r="I33" s="31">
        <v>-187706.61000000004</v>
      </c>
      <c r="J33" s="31">
        <v>-184035.95000000016</v>
      </c>
      <c r="K33" s="31">
        <v>-320531.43000000005</v>
      </c>
      <c r="L33" s="31">
        <v>-314250.30000000005</v>
      </c>
      <c r="M33" s="31">
        <v>-168414.62000000008</v>
      </c>
      <c r="N33" s="31">
        <v>-851033.15000000049</v>
      </c>
    </row>
    <row r="34" spans="1:14">
      <c r="A34" s="35" t="s">
        <v>90</v>
      </c>
      <c r="B34" s="35" t="s">
        <v>91</v>
      </c>
      <c r="C34" s="35" t="s">
        <v>10</v>
      </c>
      <c r="D34" s="35" t="s">
        <v>75</v>
      </c>
      <c r="E34" s="35" t="s">
        <v>92</v>
      </c>
      <c r="F34" s="35" t="s">
        <v>93</v>
      </c>
      <c r="G34" s="31">
        <v>-830258.32000000111</v>
      </c>
      <c r="H34" s="31">
        <v>-773078.50000000105</v>
      </c>
      <c r="I34" s="31">
        <v>-1228379.9700000007</v>
      </c>
      <c r="J34" s="31">
        <v>-1148431.8299999991</v>
      </c>
      <c r="K34" s="31">
        <v>-871146.00999999966</v>
      </c>
      <c r="L34" s="31">
        <v>-1356820.5399999991</v>
      </c>
      <c r="M34" s="31">
        <v>-831612.3600000001</v>
      </c>
      <c r="N34" s="31">
        <v>-1313067.2999999956</v>
      </c>
    </row>
    <row r="35" spans="1:14">
      <c r="A35" s="35" t="s">
        <v>94</v>
      </c>
      <c r="B35" s="35" t="s">
        <v>95</v>
      </c>
      <c r="C35" s="35" t="s">
        <v>10</v>
      </c>
      <c r="D35" s="35" t="s">
        <v>75</v>
      </c>
      <c r="E35" s="35" t="s">
        <v>96</v>
      </c>
      <c r="F35" s="35" t="s">
        <v>97</v>
      </c>
      <c r="G35" s="31">
        <v>-157207.32000000004</v>
      </c>
      <c r="H35" s="31">
        <v>-184954.09000000008</v>
      </c>
      <c r="I35" s="31">
        <v>-217382.82000000012</v>
      </c>
      <c r="J35" s="31">
        <v>-279491.82999999984</v>
      </c>
      <c r="K35" s="31">
        <v>-91222.170000000042</v>
      </c>
      <c r="L35" s="31">
        <v>-130743.21999999983</v>
      </c>
      <c r="M35" s="31">
        <v>-91159.249999999985</v>
      </c>
      <c r="N35" s="31">
        <v>-234419.20999999964</v>
      </c>
    </row>
    <row r="36" spans="1:14">
      <c r="A36" s="35" t="s">
        <v>98</v>
      </c>
      <c r="B36" s="35" t="s">
        <v>99</v>
      </c>
      <c r="C36" s="35" t="s">
        <v>10</v>
      </c>
      <c r="D36" s="35" t="s">
        <v>75</v>
      </c>
      <c r="E36" s="35" t="s">
        <v>100</v>
      </c>
      <c r="F36" s="35" t="s">
        <v>101</v>
      </c>
      <c r="G36" s="31">
        <v>-34744.420000000013</v>
      </c>
      <c r="H36" s="31">
        <v>-7213.65</v>
      </c>
      <c r="I36" s="31">
        <v>-31945.359999999993</v>
      </c>
      <c r="J36" s="31">
        <v>-38369.19</v>
      </c>
      <c r="K36" s="31">
        <v>-27846.43</v>
      </c>
      <c r="L36" s="31">
        <v>-15818.620000000004</v>
      </c>
      <c r="M36" s="31">
        <v>-29559.100000000006</v>
      </c>
      <c r="N36" s="31">
        <v>-10706.990000000007</v>
      </c>
    </row>
    <row r="37" spans="1:14">
      <c r="A37" s="35" t="s">
        <v>73</v>
      </c>
      <c r="B37" s="35" t="s">
        <v>74</v>
      </c>
      <c r="C37" s="35" t="s">
        <v>10</v>
      </c>
      <c r="D37" s="35" t="s">
        <v>102</v>
      </c>
      <c r="E37" s="35" t="s">
        <v>103</v>
      </c>
      <c r="F37" s="35" t="s">
        <v>104</v>
      </c>
      <c r="G37" s="31">
        <v>-105754.34</v>
      </c>
      <c r="H37" s="31">
        <v>-13524.54</v>
      </c>
      <c r="I37" s="31">
        <v>-25673.29</v>
      </c>
      <c r="J37" s="31">
        <v>-41792.07</v>
      </c>
      <c r="K37" s="31">
        <v>-6049.07</v>
      </c>
      <c r="L37" s="31">
        <v>-10087.32</v>
      </c>
      <c r="M37" s="31">
        <v>-123418.56999999999</v>
      </c>
      <c r="N37" s="31">
        <v>-5139.93</v>
      </c>
    </row>
    <row r="38" spans="1:14">
      <c r="A38" s="35" t="s">
        <v>78</v>
      </c>
      <c r="B38" s="35" t="s">
        <v>79</v>
      </c>
      <c r="C38" s="35" t="s">
        <v>10</v>
      </c>
      <c r="D38" s="35" t="s">
        <v>102</v>
      </c>
      <c r="E38" s="35" t="s">
        <v>105</v>
      </c>
      <c r="F38" s="35" t="s">
        <v>106</v>
      </c>
      <c r="G38" s="31">
        <v>-356371.57</v>
      </c>
      <c r="H38" s="31">
        <v>-7649.16</v>
      </c>
      <c r="I38" s="31">
        <v>-146815.60999999996</v>
      </c>
      <c r="J38" s="31">
        <v>-307497.5500000001</v>
      </c>
      <c r="K38" s="31">
        <v>-68512.200000000012</v>
      </c>
      <c r="L38" s="31">
        <v>-111268.88</v>
      </c>
      <c r="M38" s="31">
        <v>-1464758.5400000005</v>
      </c>
      <c r="N38" s="31">
        <v>-2619.79</v>
      </c>
    </row>
    <row r="39" spans="1:14">
      <c r="A39" s="35" t="s">
        <v>82</v>
      </c>
      <c r="B39" s="35" t="s">
        <v>83</v>
      </c>
      <c r="C39" s="35" t="s">
        <v>10</v>
      </c>
      <c r="D39" s="35" t="s">
        <v>102</v>
      </c>
      <c r="E39" s="35" t="s">
        <v>107</v>
      </c>
      <c r="F39" s="35" t="s">
        <v>108</v>
      </c>
      <c r="G39" s="31">
        <v>-182511.7</v>
      </c>
      <c r="H39" s="31">
        <v>-65855.150000000009</v>
      </c>
      <c r="I39" s="31">
        <v>-1393.93</v>
      </c>
      <c r="J39" s="31">
        <v>-28644.649999999998</v>
      </c>
      <c r="K39" s="31">
        <v>0</v>
      </c>
      <c r="L39" s="31">
        <v>-522990.77</v>
      </c>
      <c r="M39" s="31">
        <v>-97033.49</v>
      </c>
      <c r="N39" s="31">
        <v>-33859.520000000004</v>
      </c>
    </row>
    <row r="40" spans="1:14">
      <c r="A40" s="35" t="s">
        <v>86</v>
      </c>
      <c r="B40" s="35" t="s">
        <v>87</v>
      </c>
      <c r="C40" s="35" t="s">
        <v>10</v>
      </c>
      <c r="D40" s="35" t="s">
        <v>102</v>
      </c>
      <c r="E40" s="35" t="s">
        <v>109</v>
      </c>
      <c r="F40" s="35" t="s">
        <v>110</v>
      </c>
      <c r="G40" s="31">
        <v>-192081.48</v>
      </c>
      <c r="H40" s="31">
        <v>-129737.59</v>
      </c>
      <c r="I40" s="31">
        <v>0</v>
      </c>
      <c r="J40" s="31">
        <v>-282218.14999999997</v>
      </c>
      <c r="K40" s="31">
        <v>-8362.0299999999988</v>
      </c>
      <c r="L40" s="31">
        <v>-128502.73</v>
      </c>
      <c r="M40" s="31">
        <v>-678629.71</v>
      </c>
      <c r="N40" s="31">
        <v>-1442.77</v>
      </c>
    </row>
    <row r="41" spans="1:14">
      <c r="A41" s="35" t="s">
        <v>90</v>
      </c>
      <c r="B41" s="35" t="s">
        <v>91</v>
      </c>
      <c r="C41" s="35" t="s">
        <v>10</v>
      </c>
      <c r="D41" s="35" t="s">
        <v>102</v>
      </c>
      <c r="E41" s="35" t="s">
        <v>111</v>
      </c>
      <c r="F41" s="35" t="s">
        <v>112</v>
      </c>
      <c r="G41" s="31">
        <v>-471578.61</v>
      </c>
      <c r="H41" s="31">
        <v>-222659.18</v>
      </c>
      <c r="I41" s="31">
        <v>-65314.030000000006</v>
      </c>
      <c r="J41" s="31">
        <v>-1552456.78</v>
      </c>
      <c r="K41" s="31">
        <v>-50530.200000000004</v>
      </c>
      <c r="L41" s="31">
        <v>-125428.87</v>
      </c>
      <c r="M41" s="31">
        <v>-719339.05999999971</v>
      </c>
      <c r="N41" s="31">
        <v>-23525.57</v>
      </c>
    </row>
    <row r="42" spans="1:14">
      <c r="A42" s="35" t="s">
        <v>94</v>
      </c>
      <c r="B42" s="35" t="s">
        <v>95</v>
      </c>
      <c r="C42" s="35" t="s">
        <v>10</v>
      </c>
      <c r="D42" s="35" t="s">
        <v>102</v>
      </c>
      <c r="E42" s="35" t="s">
        <v>113</v>
      </c>
      <c r="F42" s="35" t="s">
        <v>114</v>
      </c>
      <c r="G42" s="31">
        <v>-165209.57</v>
      </c>
      <c r="H42" s="31">
        <v>-31387.34</v>
      </c>
      <c r="I42" s="31">
        <v>-63.79</v>
      </c>
      <c r="J42" s="31">
        <v>-97032.55</v>
      </c>
      <c r="K42" s="31">
        <v>-3928.38</v>
      </c>
      <c r="L42" s="31">
        <v>-4118.5300000000007</v>
      </c>
      <c r="M42" s="31">
        <v>-101410.82</v>
      </c>
      <c r="N42" s="31">
        <v>-5076.99</v>
      </c>
    </row>
    <row r="43" spans="1:14">
      <c r="A43" s="35" t="s">
        <v>98</v>
      </c>
      <c r="B43" s="35" t="s">
        <v>99</v>
      </c>
      <c r="C43" s="35" t="s">
        <v>10</v>
      </c>
      <c r="D43" s="35" t="s">
        <v>102</v>
      </c>
      <c r="E43" s="35" t="s">
        <v>115</v>
      </c>
      <c r="F43" s="35" t="s">
        <v>116</v>
      </c>
      <c r="G43" s="31">
        <v>-22316.050000000003</v>
      </c>
      <c r="H43" s="31">
        <v>-87131.73</v>
      </c>
      <c r="I43" s="31">
        <v>-356.06</v>
      </c>
      <c r="J43" s="31">
        <v>386.18</v>
      </c>
      <c r="K43" s="31">
        <v>-50262.80999999999</v>
      </c>
      <c r="L43" s="31">
        <v>-9221.0499999999993</v>
      </c>
      <c r="M43" s="31">
        <v>-137619.83000000002</v>
      </c>
      <c r="N43" s="31">
        <v>0</v>
      </c>
    </row>
    <row r="44" spans="1:14">
      <c r="A44" s="35" t="s">
        <v>8</v>
      </c>
      <c r="B44" s="35" t="s">
        <v>9</v>
      </c>
      <c r="C44" s="35" t="s">
        <v>10</v>
      </c>
      <c r="D44" s="35" t="s">
        <v>102</v>
      </c>
      <c r="E44" s="35" t="s">
        <v>117</v>
      </c>
      <c r="F44" s="35" t="s">
        <v>118</v>
      </c>
      <c r="G44" s="31">
        <v>0</v>
      </c>
      <c r="H44" s="31">
        <v>-164.58</v>
      </c>
      <c r="I44" s="31">
        <v>0</v>
      </c>
      <c r="J44" s="31">
        <v>-6555.64</v>
      </c>
      <c r="K44" s="31">
        <v>-1736.91</v>
      </c>
      <c r="L44" s="31">
        <v>-323414</v>
      </c>
      <c r="M44" s="31">
        <v>-145349.44999999998</v>
      </c>
      <c r="N44" s="31">
        <v>0</v>
      </c>
    </row>
    <row r="45" spans="1:14">
      <c r="A45" s="35" t="s">
        <v>14</v>
      </c>
      <c r="B45" s="35" t="s">
        <v>15</v>
      </c>
      <c r="C45" s="35" t="s">
        <v>10</v>
      </c>
      <c r="D45" s="35" t="s">
        <v>102</v>
      </c>
      <c r="E45" s="35" t="s">
        <v>119</v>
      </c>
      <c r="F45" s="35" t="s">
        <v>120</v>
      </c>
      <c r="G45" s="31">
        <v>-5161.53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-178038.5</v>
      </c>
      <c r="N45" s="31">
        <v>0</v>
      </c>
    </row>
    <row r="46" spans="1:14">
      <c r="A46" s="35" t="s">
        <v>18</v>
      </c>
      <c r="B46" s="35" t="s">
        <v>19</v>
      </c>
      <c r="C46" s="35" t="s">
        <v>10</v>
      </c>
      <c r="D46" s="35" t="s">
        <v>102</v>
      </c>
      <c r="E46" s="35" t="s">
        <v>121</v>
      </c>
      <c r="F46" s="35" t="s">
        <v>122</v>
      </c>
      <c r="G46" s="31">
        <v>-102125.73</v>
      </c>
      <c r="H46" s="31">
        <v>-25118.91</v>
      </c>
      <c r="I46" s="31">
        <v>-21948.879999999997</v>
      </c>
      <c r="J46" s="31">
        <v>-267354.94</v>
      </c>
      <c r="K46" s="31">
        <v>-49007.45</v>
      </c>
      <c r="L46" s="31">
        <v>-1385367.7900000003</v>
      </c>
      <c r="M46" s="31">
        <v>-994082.49999999965</v>
      </c>
      <c r="N46" s="31">
        <v>-367958.01</v>
      </c>
    </row>
    <row r="47" spans="1:14">
      <c r="A47" s="35" t="s">
        <v>123</v>
      </c>
      <c r="B47" s="35" t="s">
        <v>124</v>
      </c>
      <c r="C47" s="35" t="s">
        <v>10</v>
      </c>
      <c r="D47" s="35" t="s">
        <v>102</v>
      </c>
      <c r="E47" s="35" t="s">
        <v>125</v>
      </c>
      <c r="F47" s="35" t="s">
        <v>126</v>
      </c>
      <c r="G47" s="31">
        <v>-228765.24</v>
      </c>
      <c r="H47" s="31">
        <v>-227626.86</v>
      </c>
      <c r="I47" s="31">
        <v>-560218.63</v>
      </c>
      <c r="J47" s="31">
        <v>-1236429.98</v>
      </c>
      <c r="K47" s="31">
        <v>-173128.87</v>
      </c>
      <c r="L47" s="31">
        <v>-241735.96000000002</v>
      </c>
      <c r="M47" s="31">
        <v>-1336417.4100000004</v>
      </c>
      <c r="N47" s="31">
        <v>-7130.77</v>
      </c>
    </row>
    <row r="48" spans="1:14">
      <c r="A48" s="35" t="s">
        <v>123</v>
      </c>
      <c r="B48" s="35" t="s">
        <v>34</v>
      </c>
      <c r="C48" s="35" t="s">
        <v>10</v>
      </c>
      <c r="D48" s="35" t="s">
        <v>102</v>
      </c>
      <c r="E48" s="35" t="s">
        <v>127</v>
      </c>
      <c r="F48" s="35" t="s">
        <v>128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-86043.5</v>
      </c>
      <c r="N48" s="31">
        <v>0</v>
      </c>
    </row>
    <row r="49" spans="1:14">
      <c r="A49" s="35" t="s">
        <v>123</v>
      </c>
      <c r="B49" s="35" t="s">
        <v>63</v>
      </c>
      <c r="C49" s="35" t="s">
        <v>10</v>
      </c>
      <c r="D49" s="35" t="s">
        <v>102</v>
      </c>
      <c r="E49" s="35" t="s">
        <v>129</v>
      </c>
      <c r="F49" s="35" t="s">
        <v>130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</row>
    <row r="50" spans="1:14">
      <c r="A50" s="35" t="s">
        <v>131</v>
      </c>
      <c r="B50" s="35" t="s">
        <v>132</v>
      </c>
      <c r="C50" s="35" t="s">
        <v>10</v>
      </c>
      <c r="D50" s="35" t="s">
        <v>102</v>
      </c>
      <c r="E50" s="35" t="s">
        <v>133</v>
      </c>
      <c r="F50" s="35" t="s">
        <v>134</v>
      </c>
      <c r="G50" s="31">
        <v>-459610.80999999994</v>
      </c>
      <c r="H50" s="31">
        <v>-280970</v>
      </c>
      <c r="I50" s="31">
        <v>-2086958.01</v>
      </c>
      <c r="J50" s="31">
        <v>-93648.329999999987</v>
      </c>
      <c r="K50" s="31">
        <v>0</v>
      </c>
      <c r="L50" s="31">
        <v>0</v>
      </c>
      <c r="M50" s="31">
        <v>0</v>
      </c>
      <c r="N50" s="31">
        <v>0</v>
      </c>
    </row>
    <row r="51" spans="1:14">
      <c r="A51" s="35" t="s">
        <v>135</v>
      </c>
      <c r="B51" s="35" t="s">
        <v>136</v>
      </c>
      <c r="C51" s="35" t="s">
        <v>10</v>
      </c>
      <c r="D51" s="35" t="s">
        <v>102</v>
      </c>
      <c r="E51" s="35" t="s">
        <v>137</v>
      </c>
      <c r="F51" s="35" t="s">
        <v>138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-1106.3900000000001</v>
      </c>
      <c r="N51" s="31">
        <v>0</v>
      </c>
    </row>
    <row r="52" spans="1:14">
      <c r="A52" s="35" t="s">
        <v>139</v>
      </c>
      <c r="B52" s="35" t="s">
        <v>136</v>
      </c>
      <c r="C52" s="35" t="s">
        <v>10</v>
      </c>
      <c r="D52" s="35" t="s">
        <v>140</v>
      </c>
      <c r="E52" s="35" t="s">
        <v>141</v>
      </c>
      <c r="F52" s="35" t="s">
        <v>142</v>
      </c>
      <c r="G52" s="31">
        <v>-68604.51999999999</v>
      </c>
      <c r="H52" s="31">
        <v>-124523.81</v>
      </c>
      <c r="I52" s="31">
        <v>0</v>
      </c>
      <c r="J52" s="31">
        <v>-119512.00999999995</v>
      </c>
      <c r="K52" s="31">
        <v>-1054998.3500000001</v>
      </c>
      <c r="L52" s="31">
        <v>-442651.09</v>
      </c>
      <c r="M52" s="31">
        <v>-322910.20000000007</v>
      </c>
      <c r="N52" s="31">
        <v>0</v>
      </c>
    </row>
    <row r="53" spans="1:14">
      <c r="A53" s="35" t="s">
        <v>73</v>
      </c>
      <c r="B53" s="33" t="s">
        <v>74</v>
      </c>
      <c r="C53" s="35" t="s">
        <v>143</v>
      </c>
      <c r="D53" s="35" t="s">
        <v>144</v>
      </c>
      <c r="E53" s="35" t="s">
        <v>145</v>
      </c>
      <c r="F53" s="35" t="s">
        <v>146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</row>
    <row r="54" spans="1:14">
      <c r="A54" s="35" t="s">
        <v>131</v>
      </c>
      <c r="B54" s="33" t="s">
        <v>132</v>
      </c>
      <c r="C54" s="35" t="s">
        <v>143</v>
      </c>
      <c r="D54" s="35" t="s">
        <v>144</v>
      </c>
      <c r="E54" s="35" t="s">
        <v>147</v>
      </c>
      <c r="F54" s="35" t="s">
        <v>148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</row>
    <row r="55" spans="1:14">
      <c r="A55" s="35" t="s">
        <v>8</v>
      </c>
      <c r="B55" s="34" t="s">
        <v>9</v>
      </c>
      <c r="C55" s="35" t="s">
        <v>143</v>
      </c>
      <c r="D55" s="35" t="s">
        <v>144</v>
      </c>
      <c r="E55" s="35" t="s">
        <v>193</v>
      </c>
      <c r="F55" s="35" t="s">
        <v>194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</row>
    <row r="56" spans="1:14">
      <c r="A56" s="35" t="s">
        <v>14</v>
      </c>
      <c r="B56" s="34" t="s">
        <v>15</v>
      </c>
      <c r="C56" s="35" t="s">
        <v>143</v>
      </c>
      <c r="D56" s="35" t="s">
        <v>144</v>
      </c>
      <c r="E56" s="35" t="s">
        <v>195</v>
      </c>
      <c r="F56" s="35" t="s">
        <v>196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</row>
    <row r="57" spans="1:14">
      <c r="A57" s="35" t="s">
        <v>94</v>
      </c>
      <c r="B57" s="34" t="s">
        <v>95</v>
      </c>
      <c r="C57" s="35" t="s">
        <v>143</v>
      </c>
      <c r="D57" s="35" t="s">
        <v>144</v>
      </c>
      <c r="E57" s="35" t="s">
        <v>149</v>
      </c>
      <c r="F57" s="35" t="s">
        <v>150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</row>
    <row r="58" spans="1:14">
      <c r="A58" s="35" t="s">
        <v>78</v>
      </c>
      <c r="B58" s="33" t="s">
        <v>79</v>
      </c>
      <c r="C58" s="35" t="s">
        <v>143</v>
      </c>
      <c r="D58" s="35" t="s">
        <v>144</v>
      </c>
      <c r="E58" s="35" t="s">
        <v>151</v>
      </c>
      <c r="F58" s="35" t="s">
        <v>152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</row>
    <row r="59" spans="1:14">
      <c r="A59" s="35" t="s">
        <v>135</v>
      </c>
      <c r="B59" s="33" t="s">
        <v>136</v>
      </c>
      <c r="C59" s="35" t="s">
        <v>143</v>
      </c>
      <c r="D59" s="35" t="s">
        <v>144</v>
      </c>
      <c r="E59" s="35" t="s">
        <v>153</v>
      </c>
      <c r="F59" s="35" t="s">
        <v>154</v>
      </c>
      <c r="G59" s="31">
        <v>0</v>
      </c>
      <c r="H59" s="31">
        <v>-18487.509999999998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</row>
    <row r="60" spans="1:14">
      <c r="A60" s="35" t="s">
        <v>18</v>
      </c>
      <c r="B60" s="33" t="s">
        <v>19</v>
      </c>
      <c r="C60" s="35" t="s">
        <v>143</v>
      </c>
      <c r="D60" s="35" t="s">
        <v>144</v>
      </c>
      <c r="E60" s="35" t="s">
        <v>155</v>
      </c>
      <c r="F60" s="35" t="s">
        <v>156</v>
      </c>
      <c r="G60" s="31">
        <v>0</v>
      </c>
      <c r="H60" s="31">
        <v>-1087.5</v>
      </c>
      <c r="I60" s="31">
        <v>0</v>
      </c>
      <c r="J60" s="31">
        <v>-259022.15</v>
      </c>
      <c r="K60" s="31">
        <v>0</v>
      </c>
      <c r="L60" s="31">
        <v>0</v>
      </c>
      <c r="M60" s="31">
        <v>-411.34</v>
      </c>
      <c r="N60" s="31">
        <v>0</v>
      </c>
    </row>
    <row r="61" spans="1:14">
      <c r="A61" s="35" t="s">
        <v>157</v>
      </c>
      <c r="B61" s="33" t="s">
        <v>45</v>
      </c>
      <c r="C61" s="35" t="s">
        <v>143</v>
      </c>
      <c r="D61" s="35" t="s">
        <v>144</v>
      </c>
      <c r="E61" s="35" t="s">
        <v>158</v>
      </c>
      <c r="F61" s="35" t="s">
        <v>159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</row>
    <row r="62" spans="1:14">
      <c r="A62" s="35" t="s">
        <v>157</v>
      </c>
      <c r="B62" s="33" t="s">
        <v>51</v>
      </c>
      <c r="C62" s="35" t="s">
        <v>143</v>
      </c>
      <c r="D62" s="35" t="s">
        <v>144</v>
      </c>
      <c r="E62" s="35" t="s">
        <v>160</v>
      </c>
      <c r="F62" s="35" t="s">
        <v>161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</row>
    <row r="63" spans="1:14">
      <c r="A63" s="35" t="s">
        <v>123</v>
      </c>
      <c r="B63" s="33" t="s">
        <v>124</v>
      </c>
      <c r="C63" s="35" t="s">
        <v>143</v>
      </c>
      <c r="D63" s="35" t="s">
        <v>144</v>
      </c>
      <c r="E63" s="35" t="s">
        <v>162</v>
      </c>
      <c r="F63" s="35" t="s">
        <v>163</v>
      </c>
      <c r="G63" s="31">
        <v>-1844533.51</v>
      </c>
      <c r="H63" s="31">
        <v>-255281.00999999998</v>
      </c>
      <c r="I63" s="31">
        <v>-497026.87</v>
      </c>
      <c r="J63" s="31">
        <v>-569469.6</v>
      </c>
      <c r="K63" s="31">
        <v>-269833.96000000002</v>
      </c>
      <c r="L63" s="31">
        <v>-137127.72</v>
      </c>
      <c r="M63" s="31">
        <v>-321059.44</v>
      </c>
      <c r="N63" s="31">
        <v>-2684796.2700000005</v>
      </c>
    </row>
    <row r="64" spans="1:14">
      <c r="A64" s="35" t="s">
        <v>164</v>
      </c>
      <c r="B64" s="33" t="s">
        <v>34</v>
      </c>
      <c r="C64" s="35" t="s">
        <v>143</v>
      </c>
      <c r="D64" s="35" t="s">
        <v>144</v>
      </c>
      <c r="E64" s="35" t="s">
        <v>165</v>
      </c>
      <c r="F64" s="35" t="s">
        <v>166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</row>
    <row r="65" spans="1:14">
      <c r="A65" s="35" t="s">
        <v>90</v>
      </c>
      <c r="B65" s="33" t="s">
        <v>91</v>
      </c>
      <c r="C65" s="35" t="s">
        <v>143</v>
      </c>
      <c r="D65" s="35" t="s">
        <v>144</v>
      </c>
      <c r="E65" s="35" t="s">
        <v>167</v>
      </c>
      <c r="F65" s="35" t="s">
        <v>168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-708.31</v>
      </c>
    </row>
    <row r="66" spans="1:14">
      <c r="A66" s="35" t="s">
        <v>82</v>
      </c>
      <c r="B66" s="33" t="s">
        <v>83</v>
      </c>
      <c r="C66" s="35" t="s">
        <v>143</v>
      </c>
      <c r="D66" s="35" t="s">
        <v>144</v>
      </c>
      <c r="E66" s="35" t="s">
        <v>169</v>
      </c>
      <c r="F66" s="35" t="s">
        <v>170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</row>
    <row r="67" spans="1:14">
      <c r="A67" s="35" t="s">
        <v>86</v>
      </c>
      <c r="B67" s="33" t="s">
        <v>87</v>
      </c>
      <c r="C67" s="35" t="s">
        <v>143</v>
      </c>
      <c r="D67" s="35" t="s">
        <v>144</v>
      </c>
      <c r="E67" s="35" t="s">
        <v>171</v>
      </c>
      <c r="F67" s="35" t="s">
        <v>172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</row>
    <row r="68" spans="1:14">
      <c r="A68" s="35" t="s">
        <v>98</v>
      </c>
      <c r="B68" s="33" t="s">
        <v>99</v>
      </c>
      <c r="C68" s="35" t="s">
        <v>143</v>
      </c>
      <c r="D68" s="35" t="s">
        <v>144</v>
      </c>
      <c r="E68" s="35" t="s">
        <v>173</v>
      </c>
      <c r="F68" s="35" t="s">
        <v>174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</row>
    <row r="69" spans="1:14">
      <c r="G69" s="36">
        <f t="shared" ref="G69:N69" si="0">SUM(G8:G68)</f>
        <v>-19196560.699999996</v>
      </c>
      <c r="H69" s="36">
        <f t="shared" si="0"/>
        <v>-8125745.8399999999</v>
      </c>
      <c r="I69" s="36">
        <f t="shared" si="0"/>
        <v>-13223075.789999999</v>
      </c>
      <c r="J69" s="36">
        <f t="shared" si="0"/>
        <v>-11707328.460000001</v>
      </c>
      <c r="K69" s="36">
        <f t="shared" si="0"/>
        <v>-8181144.8099999977</v>
      </c>
      <c r="L69" s="36">
        <f t="shared" si="0"/>
        <v>-8985303.75</v>
      </c>
      <c r="M69" s="36">
        <f t="shared" si="0"/>
        <v>-13594275.779999999</v>
      </c>
      <c r="N69" s="36">
        <f t="shared" si="0"/>
        <v>-11046734.35</v>
      </c>
    </row>
    <row r="71" spans="1:14">
      <c r="A71" s="22" t="s">
        <v>197</v>
      </c>
    </row>
  </sheetData>
  <pageMargins left="0.7" right="0.7" top="0.75" bottom="0.75" header="0.3" footer="0.3"/>
  <pageSetup orientation="portrait" r:id="rId1"/>
  <headerFooter>
    <oddHeader>&amp;LUT 13-035-184
DPU 8.4 2nd Supplemental&amp;R&amp;"-,Bold"Attachment DPU 8.4 2nd Supp</oddHeader>
    <oddFooter>&amp;L&amp;F&amp;CPage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workbookViewId="0">
      <selection activeCell="M23" sqref="M23"/>
    </sheetView>
  </sheetViews>
  <sheetFormatPr defaultRowHeight="15"/>
  <cols>
    <col min="1" max="1" width="34.28515625" bestFit="1" customWidth="1"/>
    <col min="2" max="2" width="6.7109375" bestFit="1" customWidth="1"/>
    <col min="3" max="3" width="5" bestFit="1" customWidth="1"/>
    <col min="4" max="4" width="8.140625" bestFit="1" customWidth="1"/>
    <col min="5" max="5" width="15.28515625" bestFit="1" customWidth="1"/>
    <col min="6" max="6" width="14" bestFit="1" customWidth="1"/>
    <col min="7" max="12" width="13.28515625" bestFit="1" customWidth="1"/>
    <col min="13" max="13" width="11.5703125" bestFit="1" customWidth="1"/>
    <col min="14" max="14" width="14.28515625" bestFit="1" customWidth="1"/>
  </cols>
  <sheetData>
    <row r="1" spans="1:14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4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</row>
    <row r="3" spans="1:14">
      <c r="A3" s="1" t="str">
        <f>'Capital Additions'!A3</f>
        <v>Attachment DPU 8.4 2nd Supplemental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</row>
    <row r="4" spans="1:14">
      <c r="A4" s="3"/>
      <c r="B4" s="2"/>
      <c r="C4" s="2"/>
      <c r="D4" s="2"/>
      <c r="E4" s="2"/>
      <c r="F4" s="2"/>
      <c r="G4" s="4"/>
      <c r="H4" s="4"/>
      <c r="I4" s="4"/>
      <c r="J4" s="4"/>
      <c r="K4" s="4"/>
      <c r="L4" s="4"/>
    </row>
    <row r="5" spans="1:14">
      <c r="A5" s="6" t="s">
        <v>2</v>
      </c>
      <c r="B5" s="32" t="s">
        <v>3</v>
      </c>
      <c r="C5" s="32" t="s">
        <v>4</v>
      </c>
      <c r="D5" s="32" t="s">
        <v>5</v>
      </c>
      <c r="E5" s="6" t="s">
        <v>6</v>
      </c>
      <c r="F5" s="6" t="s">
        <v>7</v>
      </c>
      <c r="G5" s="9">
        <v>41456</v>
      </c>
      <c r="H5" s="9">
        <v>41487</v>
      </c>
      <c r="I5" s="9">
        <v>41518</v>
      </c>
      <c r="J5" s="9">
        <v>41548</v>
      </c>
      <c r="K5" s="9">
        <v>41579</v>
      </c>
      <c r="L5" s="9">
        <v>41609</v>
      </c>
      <c r="M5" s="9">
        <v>41640</v>
      </c>
      <c r="N5" s="9">
        <v>41671</v>
      </c>
    </row>
    <row r="6" spans="1:14">
      <c r="A6" t="s">
        <v>199</v>
      </c>
    </row>
    <row r="7" spans="1:14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13</v>
      </c>
      <c r="G7" s="31">
        <v>1679119.9399999997</v>
      </c>
      <c r="H7" s="31">
        <v>1678539.46</v>
      </c>
      <c r="I7" s="31">
        <v>1678306.8799999882</v>
      </c>
      <c r="J7" s="31">
        <v>1677925.93</v>
      </c>
      <c r="K7" s="31">
        <v>1677386.87</v>
      </c>
      <c r="L7" s="31">
        <v>1677138.3599999992</v>
      </c>
      <c r="M7" s="31">
        <v>2589645.8699999978</v>
      </c>
      <c r="N7" s="31">
        <v>2584725.069999998</v>
      </c>
    </row>
    <row r="8" spans="1:14">
      <c r="A8" t="s">
        <v>14</v>
      </c>
      <c r="B8" t="s">
        <v>15</v>
      </c>
      <c r="C8" t="s">
        <v>10</v>
      </c>
      <c r="D8" t="s">
        <v>11</v>
      </c>
      <c r="E8" t="s">
        <v>16</v>
      </c>
      <c r="F8" t="s">
        <v>17</v>
      </c>
      <c r="G8" s="31">
        <v>1924597.97</v>
      </c>
      <c r="H8" s="31">
        <v>1924475.81</v>
      </c>
      <c r="I8" s="31">
        <v>1924041.0399999891</v>
      </c>
      <c r="J8" s="31">
        <v>1923116.1400000001</v>
      </c>
      <c r="K8" s="31">
        <v>1923154.1899999997</v>
      </c>
      <c r="L8" s="31">
        <v>1922183.2799999889</v>
      </c>
      <c r="M8" s="31">
        <v>4031759.61</v>
      </c>
      <c r="N8" s="31">
        <v>4031387.9999999995</v>
      </c>
    </row>
    <row r="9" spans="1:14">
      <c r="A9" t="s">
        <v>18</v>
      </c>
      <c r="B9" t="s">
        <v>19</v>
      </c>
      <c r="C9" t="s">
        <v>10</v>
      </c>
      <c r="D9" t="s">
        <v>11</v>
      </c>
      <c r="E9" t="s">
        <v>20</v>
      </c>
      <c r="F9" t="s">
        <v>21</v>
      </c>
      <c r="G9" s="31">
        <v>7964570.689999979</v>
      </c>
      <c r="H9" s="31">
        <v>7966702.0700000003</v>
      </c>
      <c r="I9" s="31">
        <v>7967570.5300000124</v>
      </c>
      <c r="J9" s="31">
        <v>7557678.2400000012</v>
      </c>
      <c r="K9" s="31">
        <v>7954280.4099999918</v>
      </c>
      <c r="L9" s="31">
        <v>7972513.4299999932</v>
      </c>
      <c r="M9" s="31">
        <v>11158700.029999899</v>
      </c>
      <c r="N9" s="31">
        <v>11155538.289999992</v>
      </c>
    </row>
    <row r="10" spans="1:14">
      <c r="A10" t="s">
        <v>185</v>
      </c>
      <c r="B10" t="s">
        <v>19</v>
      </c>
      <c r="C10" t="s">
        <v>10</v>
      </c>
      <c r="D10" t="s">
        <v>27</v>
      </c>
      <c r="E10" t="s">
        <v>28</v>
      </c>
      <c r="F10" t="s">
        <v>29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</row>
    <row r="11" spans="1:14">
      <c r="A11" t="s">
        <v>22</v>
      </c>
      <c r="B11" t="s">
        <v>19</v>
      </c>
      <c r="C11" t="s">
        <v>10</v>
      </c>
      <c r="D11" t="s">
        <v>23</v>
      </c>
      <c r="E11" t="s">
        <v>24</v>
      </c>
      <c r="F11" t="s">
        <v>25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</row>
    <row r="12" spans="1:14">
      <c r="A12" t="s">
        <v>30</v>
      </c>
      <c r="B12" t="s">
        <v>19</v>
      </c>
      <c r="C12" t="s">
        <v>10</v>
      </c>
      <c r="D12" t="s">
        <v>31</v>
      </c>
      <c r="E12" t="s">
        <v>32</v>
      </c>
      <c r="F12" t="s">
        <v>33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</row>
    <row r="13" spans="1:14">
      <c r="A13" t="s">
        <v>30</v>
      </c>
      <c r="B13" t="s">
        <v>15</v>
      </c>
      <c r="C13" t="s">
        <v>10</v>
      </c>
      <c r="D13" t="s">
        <v>31</v>
      </c>
      <c r="E13" t="s">
        <v>186</v>
      </c>
      <c r="F13" t="s">
        <v>187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</row>
    <row r="14" spans="1:14">
      <c r="A14" t="s">
        <v>30</v>
      </c>
      <c r="B14" t="s">
        <v>34</v>
      </c>
      <c r="C14" t="s">
        <v>10</v>
      </c>
      <c r="D14" t="s">
        <v>31</v>
      </c>
      <c r="E14" t="s">
        <v>35</v>
      </c>
      <c r="F14" t="s">
        <v>36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</row>
    <row r="15" spans="1:14">
      <c r="A15" t="s">
        <v>18</v>
      </c>
      <c r="B15" t="s">
        <v>34</v>
      </c>
      <c r="C15" t="s">
        <v>10</v>
      </c>
      <c r="D15" t="s">
        <v>11</v>
      </c>
      <c r="E15" t="s">
        <v>37</v>
      </c>
      <c r="F15" t="s">
        <v>38</v>
      </c>
      <c r="G15" s="31">
        <v>673009.89</v>
      </c>
      <c r="H15" s="31">
        <v>671496.32000000007</v>
      </c>
      <c r="I15" s="31">
        <v>672140.1</v>
      </c>
      <c r="J15" s="31">
        <v>671239.73</v>
      </c>
      <c r="K15" s="31">
        <v>672095.73</v>
      </c>
      <c r="L15" s="31">
        <v>673471.31</v>
      </c>
      <c r="M15" s="31">
        <v>1227353.7099999979</v>
      </c>
      <c r="N15" s="31">
        <v>1228570.2400000002</v>
      </c>
    </row>
    <row r="16" spans="1:14">
      <c r="A16" t="s">
        <v>8</v>
      </c>
      <c r="B16" t="s">
        <v>9</v>
      </c>
      <c r="C16" t="s">
        <v>10</v>
      </c>
      <c r="D16" t="s">
        <v>39</v>
      </c>
      <c r="E16" t="s">
        <v>40</v>
      </c>
      <c r="F16" t="s">
        <v>41</v>
      </c>
      <c r="G16" s="31">
        <v>231028.41</v>
      </c>
      <c r="H16" s="31">
        <v>237658.47999999998</v>
      </c>
      <c r="I16" s="31">
        <v>237601.08000000002</v>
      </c>
      <c r="J16" s="31">
        <v>215641.98999999906</v>
      </c>
      <c r="K16" s="31">
        <v>222735.05000000002</v>
      </c>
      <c r="L16" s="31">
        <v>275076.99000000005</v>
      </c>
      <c r="M16" s="31">
        <v>444060.04999999912</v>
      </c>
      <c r="N16" s="31">
        <v>443890.90999999898</v>
      </c>
    </row>
    <row r="17" spans="1:14">
      <c r="A17" t="s">
        <v>14</v>
      </c>
      <c r="B17" t="s">
        <v>15</v>
      </c>
      <c r="C17" t="s">
        <v>10</v>
      </c>
      <c r="D17" t="s">
        <v>39</v>
      </c>
      <c r="E17" t="s">
        <v>42</v>
      </c>
      <c r="F17" t="s">
        <v>43</v>
      </c>
      <c r="G17" s="31">
        <v>80846.350000000006</v>
      </c>
      <c r="H17" s="31">
        <v>80838.080000000002</v>
      </c>
      <c r="I17" s="31">
        <v>80828.100000000006</v>
      </c>
      <c r="J17" s="31">
        <v>80489.510000000009</v>
      </c>
      <c r="K17" s="31">
        <v>80140.95</v>
      </c>
      <c r="L17" s="31">
        <v>80116.409999999989</v>
      </c>
      <c r="M17" s="31">
        <v>117777.96999999999</v>
      </c>
      <c r="N17" s="31">
        <v>117790.26999999999</v>
      </c>
    </row>
    <row r="18" spans="1:14">
      <c r="A18" t="s">
        <v>18</v>
      </c>
      <c r="B18" t="s">
        <v>45</v>
      </c>
      <c r="C18" t="s">
        <v>10</v>
      </c>
      <c r="D18" t="s">
        <v>39</v>
      </c>
      <c r="E18" t="s">
        <v>49</v>
      </c>
      <c r="F18" t="s">
        <v>50</v>
      </c>
      <c r="G18" s="31">
        <v>1437404</v>
      </c>
      <c r="H18" s="31">
        <v>1437790.6199999999</v>
      </c>
      <c r="I18" s="31">
        <v>1440370.4899999988</v>
      </c>
      <c r="J18" s="31">
        <v>1472691.3199999998</v>
      </c>
      <c r="K18" s="31">
        <v>1472431.61</v>
      </c>
      <c r="L18" s="31">
        <v>1426773.1599999997</v>
      </c>
      <c r="M18" s="31">
        <v>1675572.4000000004</v>
      </c>
      <c r="N18" s="31">
        <v>1678166.1500000011</v>
      </c>
    </row>
    <row r="19" spans="1:14">
      <c r="A19" t="s">
        <v>18</v>
      </c>
      <c r="B19" t="s">
        <v>51</v>
      </c>
      <c r="C19" t="s">
        <v>10</v>
      </c>
      <c r="D19" t="s">
        <v>39</v>
      </c>
      <c r="E19" t="s">
        <v>52</v>
      </c>
      <c r="F19" t="s">
        <v>53</v>
      </c>
      <c r="G19" s="31">
        <v>377428.7</v>
      </c>
      <c r="H19" s="31">
        <v>374722.2</v>
      </c>
      <c r="I19" s="31">
        <v>379287.03999999998</v>
      </c>
      <c r="J19" s="31">
        <v>381464.17</v>
      </c>
      <c r="K19" s="31">
        <v>377412.36</v>
      </c>
      <c r="L19" s="31">
        <v>377615.79000000004</v>
      </c>
      <c r="M19" s="31">
        <v>422097.489999999</v>
      </c>
      <c r="N19" s="31">
        <v>423423.91000000003</v>
      </c>
    </row>
    <row r="20" spans="1:14">
      <c r="A20" t="s">
        <v>188</v>
      </c>
      <c r="B20" t="s">
        <v>45</v>
      </c>
      <c r="C20" t="s">
        <v>10</v>
      </c>
      <c r="D20" t="s">
        <v>46</v>
      </c>
      <c r="E20" t="s">
        <v>47</v>
      </c>
      <c r="F20" t="s">
        <v>48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</row>
    <row r="21" spans="1:14">
      <c r="A21" t="s">
        <v>14</v>
      </c>
      <c r="B21" t="s">
        <v>15</v>
      </c>
      <c r="C21" t="s">
        <v>10</v>
      </c>
      <c r="D21" t="s">
        <v>54</v>
      </c>
      <c r="E21" t="s">
        <v>55</v>
      </c>
      <c r="F21" t="s">
        <v>56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</row>
    <row r="22" spans="1:14">
      <c r="A22" t="s">
        <v>18</v>
      </c>
      <c r="B22" t="s">
        <v>19</v>
      </c>
      <c r="C22" t="s">
        <v>10</v>
      </c>
      <c r="D22" t="s">
        <v>54</v>
      </c>
      <c r="E22" t="s">
        <v>57</v>
      </c>
      <c r="F22" t="s">
        <v>58</v>
      </c>
      <c r="G22" s="31">
        <v>2680287.4599999995</v>
      </c>
      <c r="H22" s="31">
        <v>2677590.5499999998</v>
      </c>
      <c r="I22" s="31">
        <v>2677144.2799999975</v>
      </c>
      <c r="J22" s="31">
        <v>2672233.8199999994</v>
      </c>
      <c r="K22" s="31">
        <v>2673937.1999999895</v>
      </c>
      <c r="L22" s="31">
        <v>2676841.3899999885</v>
      </c>
      <c r="M22" s="31">
        <v>3075816.91</v>
      </c>
      <c r="N22" s="31">
        <v>3075848.2199999993</v>
      </c>
    </row>
    <row r="23" spans="1:14">
      <c r="A23" t="s">
        <v>59</v>
      </c>
      <c r="B23" t="s">
        <v>60</v>
      </c>
      <c r="C23" t="s">
        <v>10</v>
      </c>
      <c r="D23" t="s">
        <v>54</v>
      </c>
      <c r="E23" t="s">
        <v>61</v>
      </c>
      <c r="F23" t="s">
        <v>62</v>
      </c>
      <c r="G23" s="31">
        <v>6758630.8999999985</v>
      </c>
      <c r="H23" s="31">
        <v>6757945.0499999905</v>
      </c>
      <c r="I23" s="31">
        <v>6756474.7799999984</v>
      </c>
      <c r="J23" s="31">
        <v>6757027.6299999999</v>
      </c>
      <c r="K23" s="31">
        <v>6762260.659999989</v>
      </c>
      <c r="L23" s="31">
        <v>6769574.2300000004</v>
      </c>
      <c r="M23" s="31">
        <v>5537394.1299999971</v>
      </c>
      <c r="N23" s="31">
        <v>5535794.5899999887</v>
      </c>
    </row>
    <row r="24" spans="1:14">
      <c r="A24" t="s">
        <v>18</v>
      </c>
      <c r="B24" t="s">
        <v>63</v>
      </c>
      <c r="C24" t="s">
        <v>10</v>
      </c>
      <c r="D24" t="s">
        <v>54</v>
      </c>
      <c r="E24" t="s">
        <v>64</v>
      </c>
      <c r="F24" t="s">
        <v>65</v>
      </c>
      <c r="G24" s="31">
        <v>223704.47</v>
      </c>
      <c r="H24" s="31">
        <v>223540.00999999899</v>
      </c>
      <c r="I24" s="31">
        <v>223540.019999999</v>
      </c>
      <c r="J24" s="31">
        <v>223540.00999999998</v>
      </c>
      <c r="K24" s="31">
        <v>223539.96999999898</v>
      </c>
      <c r="L24" s="31">
        <v>224137.45</v>
      </c>
      <c r="M24" s="31">
        <v>257684.56</v>
      </c>
      <c r="N24" s="31">
        <v>257689.83999999901</v>
      </c>
    </row>
    <row r="25" spans="1:14">
      <c r="A25" t="s">
        <v>8</v>
      </c>
      <c r="B25" t="s">
        <v>9</v>
      </c>
      <c r="C25" t="s">
        <v>10</v>
      </c>
      <c r="D25" t="s">
        <v>66</v>
      </c>
      <c r="E25" t="s">
        <v>67</v>
      </c>
      <c r="F25" t="s">
        <v>68</v>
      </c>
      <c r="G25" s="31">
        <v>906081.87999999803</v>
      </c>
      <c r="H25" s="31">
        <v>905857.79999999597</v>
      </c>
      <c r="I25" s="31">
        <v>905537.35000000102</v>
      </c>
      <c r="J25" s="31">
        <v>905146.16999999888</v>
      </c>
      <c r="K25" s="31">
        <v>904625.93999999901</v>
      </c>
      <c r="L25" s="31">
        <v>903766.00999999896</v>
      </c>
      <c r="M25" s="31">
        <v>813040.08999999915</v>
      </c>
      <c r="N25" s="31">
        <v>812690.39000000013</v>
      </c>
    </row>
    <row r="26" spans="1:14">
      <c r="A26" t="s">
        <v>14</v>
      </c>
      <c r="B26" t="s">
        <v>15</v>
      </c>
      <c r="C26" t="s">
        <v>10</v>
      </c>
      <c r="D26" t="s">
        <v>66</v>
      </c>
      <c r="E26" t="s">
        <v>69</v>
      </c>
      <c r="F26" t="s">
        <v>70</v>
      </c>
      <c r="G26" s="31">
        <v>1030994.500000004</v>
      </c>
      <c r="H26" s="31">
        <v>1029195.530000001</v>
      </c>
      <c r="I26" s="31">
        <v>1028970.0700000031</v>
      </c>
      <c r="J26" s="31">
        <v>1028598.3400000021</v>
      </c>
      <c r="K26" s="31">
        <v>1028302.8800000019</v>
      </c>
      <c r="L26" s="31">
        <v>1028020.290000004</v>
      </c>
      <c r="M26" s="31">
        <v>929042.08000000287</v>
      </c>
      <c r="N26" s="31">
        <v>928107.28000000282</v>
      </c>
    </row>
    <row r="27" spans="1:14">
      <c r="A27" t="s">
        <v>18</v>
      </c>
      <c r="B27" t="s">
        <v>19</v>
      </c>
      <c r="C27" t="s">
        <v>10</v>
      </c>
      <c r="D27" t="s">
        <v>66</v>
      </c>
      <c r="E27" t="s">
        <v>71</v>
      </c>
      <c r="F27" t="s">
        <v>72</v>
      </c>
      <c r="G27" s="31">
        <v>6266848.7800000412</v>
      </c>
      <c r="H27" s="31">
        <v>6256516.75000004</v>
      </c>
      <c r="I27" s="31">
        <v>6201710.2200000873</v>
      </c>
      <c r="J27" s="31">
        <v>6188274.3100000266</v>
      </c>
      <c r="K27" s="31">
        <v>6207639.6800000388</v>
      </c>
      <c r="L27" s="31">
        <v>6261566.7700000079</v>
      </c>
      <c r="M27" s="31">
        <v>5926593.0200000247</v>
      </c>
      <c r="N27" s="31">
        <v>5837445.2600000473</v>
      </c>
    </row>
    <row r="28" spans="1:14">
      <c r="A28" t="s">
        <v>73</v>
      </c>
      <c r="B28" t="s">
        <v>74</v>
      </c>
      <c r="C28" t="s">
        <v>10</v>
      </c>
      <c r="D28" t="s">
        <v>75</v>
      </c>
      <c r="E28" t="s">
        <v>76</v>
      </c>
      <c r="F28" t="s">
        <v>77</v>
      </c>
      <c r="G28" s="31">
        <v>561024.02999999991</v>
      </c>
      <c r="H28" s="31">
        <v>562611.59</v>
      </c>
      <c r="I28" s="31">
        <v>564194.7300000001</v>
      </c>
      <c r="J28" s="31">
        <v>565162.47</v>
      </c>
      <c r="K28" s="31">
        <v>568237.59</v>
      </c>
      <c r="L28" s="31">
        <v>574906.67999999993</v>
      </c>
      <c r="M28" s="31">
        <v>593677.88</v>
      </c>
      <c r="N28" s="31">
        <v>597001.30000000005</v>
      </c>
    </row>
    <row r="29" spans="1:14">
      <c r="A29" t="s">
        <v>78</v>
      </c>
      <c r="B29" t="s">
        <v>79</v>
      </c>
      <c r="C29" t="s">
        <v>10</v>
      </c>
      <c r="D29" t="s">
        <v>75</v>
      </c>
      <c r="E29" t="s">
        <v>80</v>
      </c>
      <c r="F29" t="s">
        <v>81</v>
      </c>
      <c r="G29" s="31">
        <v>4293287.709999999</v>
      </c>
      <c r="H29" s="31">
        <v>4302188.13</v>
      </c>
      <c r="I29" s="31">
        <v>4310007.8</v>
      </c>
      <c r="J29" s="31">
        <v>4318423.96</v>
      </c>
      <c r="K29" s="31">
        <v>4328561.8299999991</v>
      </c>
      <c r="L29" s="31">
        <v>4341768.6900000004</v>
      </c>
      <c r="M29" s="31">
        <v>3871615.2700000009</v>
      </c>
      <c r="N29" s="31">
        <v>3890434.7600000002</v>
      </c>
    </row>
    <row r="30" spans="1:14">
      <c r="A30" t="s">
        <v>82</v>
      </c>
      <c r="B30" t="s">
        <v>83</v>
      </c>
      <c r="C30" t="s">
        <v>10</v>
      </c>
      <c r="D30" t="s">
        <v>75</v>
      </c>
      <c r="E30" t="s">
        <v>84</v>
      </c>
      <c r="F30" t="s">
        <v>85</v>
      </c>
      <c r="G30" s="31">
        <v>1090563.48</v>
      </c>
      <c r="H30" s="31">
        <v>1093502.3699999999</v>
      </c>
      <c r="I30" s="31">
        <v>1095818.4900000002</v>
      </c>
      <c r="J30" s="31">
        <v>1097070.3999999999</v>
      </c>
      <c r="K30" s="31">
        <v>1100984.8599999999</v>
      </c>
      <c r="L30" s="31">
        <v>1101208.1599999999</v>
      </c>
      <c r="M30" s="31">
        <v>992646.96</v>
      </c>
      <c r="N30" s="31">
        <v>997252.4099999998</v>
      </c>
    </row>
    <row r="31" spans="1:14">
      <c r="A31" t="s">
        <v>86</v>
      </c>
      <c r="B31" t="s">
        <v>87</v>
      </c>
      <c r="C31" t="s">
        <v>10</v>
      </c>
      <c r="D31" t="s">
        <v>75</v>
      </c>
      <c r="E31" t="s">
        <v>88</v>
      </c>
      <c r="F31" t="s">
        <v>89</v>
      </c>
      <c r="G31" s="31">
        <v>1242230.2699999996</v>
      </c>
      <c r="H31" s="31">
        <v>1247076.9800000004</v>
      </c>
      <c r="I31" s="31">
        <v>1249775.6399999999</v>
      </c>
      <c r="J31" s="31">
        <v>1270027.72</v>
      </c>
      <c r="K31" s="31">
        <v>1277942.6800000004</v>
      </c>
      <c r="L31" s="31">
        <v>1277279.3400000001</v>
      </c>
      <c r="M31" s="31">
        <v>1135180.8999999999</v>
      </c>
      <c r="N31" s="31">
        <v>1143024.1599999999</v>
      </c>
    </row>
    <row r="32" spans="1:14">
      <c r="A32" t="s">
        <v>90</v>
      </c>
      <c r="B32" t="s">
        <v>91</v>
      </c>
      <c r="C32" t="s">
        <v>10</v>
      </c>
      <c r="D32" t="s">
        <v>75</v>
      </c>
      <c r="E32" t="s">
        <v>92</v>
      </c>
      <c r="F32" t="s">
        <v>93</v>
      </c>
      <c r="G32" s="31">
        <v>5231857.3100000005</v>
      </c>
      <c r="H32" s="31">
        <v>5243449.8000000007</v>
      </c>
      <c r="I32" s="31">
        <v>5251648.34</v>
      </c>
      <c r="J32" s="31">
        <v>5264228.3699999992</v>
      </c>
      <c r="K32" s="31">
        <v>5280709.4400000004</v>
      </c>
      <c r="L32" s="31">
        <v>5299544.22</v>
      </c>
      <c r="M32" s="31">
        <v>3675327.8899999997</v>
      </c>
      <c r="N32" s="31">
        <v>3699356.11</v>
      </c>
    </row>
    <row r="33" spans="1:14">
      <c r="A33" t="s">
        <v>94</v>
      </c>
      <c r="B33" t="s">
        <v>95</v>
      </c>
      <c r="C33" t="s">
        <v>10</v>
      </c>
      <c r="D33" t="s">
        <v>75</v>
      </c>
      <c r="E33" t="s">
        <v>96</v>
      </c>
      <c r="F33" t="s">
        <v>97</v>
      </c>
      <c r="G33" s="31">
        <v>635718.00999999978</v>
      </c>
      <c r="H33" s="31">
        <v>636917.65000000014</v>
      </c>
      <c r="I33" s="31">
        <v>638874.23</v>
      </c>
      <c r="J33" s="31">
        <v>639491.57999999996</v>
      </c>
      <c r="K33" s="31">
        <v>640756.99</v>
      </c>
      <c r="L33" s="31">
        <v>642589.72</v>
      </c>
      <c r="M33" s="31">
        <v>467443.19999999995</v>
      </c>
      <c r="N33" s="31">
        <v>470648.16999999987</v>
      </c>
    </row>
    <row r="34" spans="1:14">
      <c r="A34" t="s">
        <v>98</v>
      </c>
      <c r="B34" t="s">
        <v>99</v>
      </c>
      <c r="C34" t="s">
        <v>10</v>
      </c>
      <c r="D34" t="s">
        <v>75</v>
      </c>
      <c r="E34" t="s">
        <v>100</v>
      </c>
      <c r="F34" t="s">
        <v>101</v>
      </c>
      <c r="G34" s="31">
        <v>255740.49999999997</v>
      </c>
      <c r="H34" s="31">
        <v>256734.81</v>
      </c>
      <c r="I34" s="31">
        <v>256715.41000000006</v>
      </c>
      <c r="J34" s="31">
        <v>256618.88999999996</v>
      </c>
      <c r="K34" s="31">
        <v>257850.93999999997</v>
      </c>
      <c r="L34" s="31">
        <v>259644.71</v>
      </c>
      <c r="M34" s="31">
        <v>269019.26</v>
      </c>
      <c r="N34" s="31">
        <v>273955.24</v>
      </c>
    </row>
    <row r="35" spans="1:14">
      <c r="A35" t="s">
        <v>73</v>
      </c>
      <c r="B35" t="s">
        <v>74</v>
      </c>
      <c r="C35" t="s">
        <v>10</v>
      </c>
      <c r="D35" t="s">
        <v>102</v>
      </c>
      <c r="E35" t="s">
        <v>103</v>
      </c>
      <c r="F35" t="s">
        <v>104</v>
      </c>
      <c r="G35" s="31">
        <v>27634.639999999999</v>
      </c>
      <c r="H35" s="31">
        <v>28446.730000000003</v>
      </c>
      <c r="I35" s="31">
        <v>29088.71</v>
      </c>
      <c r="J35" s="31">
        <v>29257.889999999996</v>
      </c>
      <c r="K35" s="31">
        <v>29471.650000000005</v>
      </c>
      <c r="L35" s="31">
        <v>29600.07</v>
      </c>
      <c r="M35" s="31">
        <v>29065.160000000003</v>
      </c>
      <c r="N35" s="31">
        <v>29557.35</v>
      </c>
    </row>
    <row r="36" spans="1:14">
      <c r="A36" t="s">
        <v>78</v>
      </c>
      <c r="B36" t="s">
        <v>79</v>
      </c>
      <c r="C36" t="s">
        <v>10</v>
      </c>
      <c r="D36" t="s">
        <v>102</v>
      </c>
      <c r="E36" t="s">
        <v>105</v>
      </c>
      <c r="F36" t="s">
        <v>106</v>
      </c>
      <c r="G36" s="31">
        <v>352170.39</v>
      </c>
      <c r="H36" s="31">
        <v>359731.68</v>
      </c>
      <c r="I36" s="31">
        <v>380015.69999999995</v>
      </c>
      <c r="J36" s="31">
        <v>379111.77</v>
      </c>
      <c r="K36" s="31">
        <v>329452.67</v>
      </c>
      <c r="L36" s="31">
        <v>373376.54000000004</v>
      </c>
      <c r="M36" s="31">
        <v>375714.26999999996</v>
      </c>
      <c r="N36" s="31">
        <v>376878.94999999995</v>
      </c>
    </row>
    <row r="37" spans="1:14">
      <c r="A37" t="s">
        <v>82</v>
      </c>
      <c r="B37" t="s">
        <v>83</v>
      </c>
      <c r="C37" t="s">
        <v>10</v>
      </c>
      <c r="D37" t="s">
        <v>102</v>
      </c>
      <c r="E37" t="s">
        <v>107</v>
      </c>
      <c r="F37" t="s">
        <v>108</v>
      </c>
      <c r="G37" s="31">
        <v>124242.44</v>
      </c>
      <c r="H37" s="31">
        <v>124001.87</v>
      </c>
      <c r="I37" s="31">
        <v>124295.97</v>
      </c>
      <c r="J37" s="31">
        <v>123188.05</v>
      </c>
      <c r="K37" s="31">
        <v>123276.6</v>
      </c>
      <c r="L37" s="31">
        <v>123005.43000000002</v>
      </c>
      <c r="M37" s="31">
        <v>102382.90000000001</v>
      </c>
      <c r="N37" s="31">
        <v>102720.46</v>
      </c>
    </row>
    <row r="38" spans="1:14">
      <c r="A38" t="s">
        <v>86</v>
      </c>
      <c r="B38" t="s">
        <v>87</v>
      </c>
      <c r="C38" t="s">
        <v>10</v>
      </c>
      <c r="D38" t="s">
        <v>102</v>
      </c>
      <c r="E38" t="s">
        <v>109</v>
      </c>
      <c r="F38" t="s">
        <v>110</v>
      </c>
      <c r="G38" s="31">
        <v>197117.05</v>
      </c>
      <c r="H38" s="31">
        <v>196858.52</v>
      </c>
      <c r="I38" s="31">
        <v>199536.07</v>
      </c>
      <c r="J38" s="31">
        <v>199937.17</v>
      </c>
      <c r="K38" s="31">
        <v>201591.07</v>
      </c>
      <c r="L38" s="31">
        <v>204343.73999999996</v>
      </c>
      <c r="M38" s="31">
        <v>178589.56</v>
      </c>
      <c r="N38" s="31">
        <v>179260.35</v>
      </c>
    </row>
    <row r="39" spans="1:14">
      <c r="A39" t="s">
        <v>90</v>
      </c>
      <c r="B39" t="s">
        <v>91</v>
      </c>
      <c r="C39" t="s">
        <v>10</v>
      </c>
      <c r="D39" t="s">
        <v>102</v>
      </c>
      <c r="E39" t="s">
        <v>111</v>
      </c>
      <c r="F39" t="s">
        <v>112</v>
      </c>
      <c r="G39" s="31">
        <v>386356</v>
      </c>
      <c r="H39" s="31">
        <v>387437.32000000007</v>
      </c>
      <c r="I39" s="31">
        <v>394130.18000000005</v>
      </c>
      <c r="J39" s="31">
        <v>391791.36000000004</v>
      </c>
      <c r="K39" s="31">
        <v>394675.54</v>
      </c>
      <c r="L39" s="31">
        <v>392414.92000000004</v>
      </c>
      <c r="M39" s="31">
        <v>378103.34</v>
      </c>
      <c r="N39" s="31">
        <v>379941.83</v>
      </c>
    </row>
    <row r="40" spans="1:14">
      <c r="A40" t="s">
        <v>94</v>
      </c>
      <c r="B40" t="s">
        <v>95</v>
      </c>
      <c r="C40" t="s">
        <v>10</v>
      </c>
      <c r="D40" t="s">
        <v>102</v>
      </c>
      <c r="E40" t="s">
        <v>113</v>
      </c>
      <c r="F40" t="s">
        <v>114</v>
      </c>
      <c r="G40" s="31">
        <v>71701.149999999994</v>
      </c>
      <c r="H40" s="31">
        <v>72752.710000000006</v>
      </c>
      <c r="I40" s="31">
        <v>74204.160000000003</v>
      </c>
      <c r="J40" s="31">
        <v>74025.340000000011</v>
      </c>
      <c r="K40" s="31">
        <v>75260.960000000006</v>
      </c>
      <c r="L40" s="31">
        <v>74152.080000000016</v>
      </c>
      <c r="M40" s="31">
        <v>73887.170000000013</v>
      </c>
      <c r="N40" s="31">
        <v>74143.759999999995</v>
      </c>
    </row>
    <row r="41" spans="1:14">
      <c r="A41" t="s">
        <v>98</v>
      </c>
      <c r="B41" t="s">
        <v>99</v>
      </c>
      <c r="C41" t="s">
        <v>10</v>
      </c>
      <c r="D41" t="s">
        <v>102</v>
      </c>
      <c r="E41" t="s">
        <v>115</v>
      </c>
      <c r="F41" t="s">
        <v>116</v>
      </c>
      <c r="G41" s="31">
        <v>38112.710000000006</v>
      </c>
      <c r="H41" s="31">
        <v>38236.039999999994</v>
      </c>
      <c r="I41" s="31">
        <v>38758.07</v>
      </c>
      <c r="J41" s="31">
        <v>38263.299999999996</v>
      </c>
      <c r="K41" s="31">
        <v>38311.189999999995</v>
      </c>
      <c r="L41" s="31">
        <v>38360.699999999997</v>
      </c>
      <c r="M41" s="31">
        <v>30372.05</v>
      </c>
      <c r="N41" s="31">
        <v>30463.57</v>
      </c>
    </row>
    <row r="42" spans="1:14">
      <c r="A42" t="s">
        <v>8</v>
      </c>
      <c r="B42" t="s">
        <v>9</v>
      </c>
      <c r="C42" t="s">
        <v>10</v>
      </c>
      <c r="D42" t="s">
        <v>102</v>
      </c>
      <c r="E42" t="s">
        <v>117</v>
      </c>
      <c r="F42" t="s">
        <v>118</v>
      </c>
      <c r="G42" s="31">
        <v>6578.03</v>
      </c>
      <c r="H42" s="31">
        <v>6622.9400000000005</v>
      </c>
      <c r="I42" s="31">
        <v>6623.11</v>
      </c>
      <c r="J42" s="31">
        <v>6627.89</v>
      </c>
      <c r="K42" s="31">
        <v>-12077.779999999999</v>
      </c>
      <c r="L42" s="31">
        <v>5927.6900000000005</v>
      </c>
      <c r="M42" s="31">
        <v>4823.18</v>
      </c>
      <c r="N42" s="31">
        <v>4534.49</v>
      </c>
    </row>
    <row r="43" spans="1:14">
      <c r="A43" t="s">
        <v>14</v>
      </c>
      <c r="B43" t="s">
        <v>15</v>
      </c>
      <c r="C43" t="s">
        <v>10</v>
      </c>
      <c r="D43" t="s">
        <v>102</v>
      </c>
      <c r="E43" t="s">
        <v>119</v>
      </c>
      <c r="F43" t="s">
        <v>120</v>
      </c>
      <c r="G43" s="31">
        <v>9226.2900000000009</v>
      </c>
      <c r="H43" s="31">
        <v>9226.2400000000016</v>
      </c>
      <c r="I43" s="31">
        <v>9226.26</v>
      </c>
      <c r="J43" s="31">
        <v>9969.0499999999993</v>
      </c>
      <c r="K43" s="31">
        <v>8319.7999999999993</v>
      </c>
      <c r="L43" s="31">
        <v>9164.4</v>
      </c>
      <c r="M43" s="31">
        <v>8179.7699999999995</v>
      </c>
      <c r="N43" s="31">
        <v>7264.92</v>
      </c>
    </row>
    <row r="44" spans="1:14">
      <c r="A44" t="s">
        <v>18</v>
      </c>
      <c r="B44" t="s">
        <v>19</v>
      </c>
      <c r="C44" t="s">
        <v>10</v>
      </c>
      <c r="D44" t="s">
        <v>102</v>
      </c>
      <c r="E44" t="s">
        <v>121</v>
      </c>
      <c r="F44" t="s">
        <v>122</v>
      </c>
      <c r="G44" s="31">
        <v>704785.45000001206</v>
      </c>
      <c r="H44" s="31">
        <v>686746.69000001112</v>
      </c>
      <c r="I44" s="31">
        <v>722039.82000000903</v>
      </c>
      <c r="J44" s="31">
        <v>708675.81000000995</v>
      </c>
      <c r="K44" s="31">
        <v>533026.410000014</v>
      </c>
      <c r="L44" s="31">
        <v>733521.20000001194</v>
      </c>
      <c r="M44" s="31">
        <v>726068.38000001002</v>
      </c>
      <c r="N44" s="31">
        <v>731481.88000001106</v>
      </c>
    </row>
    <row r="45" spans="1:14">
      <c r="A45" t="s">
        <v>123</v>
      </c>
      <c r="B45" t="s">
        <v>124</v>
      </c>
      <c r="C45" t="s">
        <v>10</v>
      </c>
      <c r="D45" t="s">
        <v>102</v>
      </c>
      <c r="E45" t="s">
        <v>125</v>
      </c>
      <c r="F45" t="s">
        <v>126</v>
      </c>
      <c r="G45" s="31">
        <v>1209761.04</v>
      </c>
      <c r="H45" s="31">
        <v>1213749.72</v>
      </c>
      <c r="I45" s="31">
        <v>1212909.9699999997</v>
      </c>
      <c r="J45" s="31">
        <v>1221661.549999998</v>
      </c>
      <c r="K45" s="31">
        <v>1219789.0500000012</v>
      </c>
      <c r="L45" s="31">
        <v>1260064.7200000021</v>
      </c>
      <c r="M45" s="31">
        <v>1270959.7700000003</v>
      </c>
      <c r="N45" s="31">
        <v>1274935.5999999999</v>
      </c>
    </row>
    <row r="46" spans="1:14">
      <c r="A46" t="s">
        <v>123</v>
      </c>
      <c r="B46" t="s">
        <v>34</v>
      </c>
      <c r="C46" t="s">
        <v>10</v>
      </c>
      <c r="D46" t="s">
        <v>102</v>
      </c>
      <c r="E46" t="s">
        <v>127</v>
      </c>
      <c r="F46" t="s">
        <v>128</v>
      </c>
      <c r="G46" s="31">
        <v>10830.03</v>
      </c>
      <c r="H46" s="31">
        <v>10830.17</v>
      </c>
      <c r="I46" s="31">
        <v>10839.27</v>
      </c>
      <c r="J46" s="31">
        <v>10831.050000000001</v>
      </c>
      <c r="K46" s="31">
        <v>10831.130000000001</v>
      </c>
      <c r="L46" s="31">
        <v>10876.97</v>
      </c>
      <c r="M46" s="31">
        <v>11649.85</v>
      </c>
      <c r="N46" s="31">
        <v>11649.94</v>
      </c>
    </row>
    <row r="47" spans="1:14">
      <c r="A47" t="s">
        <v>123</v>
      </c>
      <c r="B47" t="s">
        <v>63</v>
      </c>
      <c r="C47" t="s">
        <v>10</v>
      </c>
      <c r="D47" t="s">
        <v>102</v>
      </c>
      <c r="E47" t="s">
        <v>129</v>
      </c>
      <c r="F47" t="s">
        <v>130</v>
      </c>
      <c r="G47" s="31">
        <v>620.82000000000005</v>
      </c>
      <c r="H47" s="31">
        <v>620.79999999999995</v>
      </c>
      <c r="I47" s="31">
        <v>620.82000000000005</v>
      </c>
      <c r="J47" s="31">
        <v>614.79</v>
      </c>
      <c r="K47" s="31">
        <v>614.77</v>
      </c>
      <c r="L47" s="31">
        <v>614.80999999999995</v>
      </c>
      <c r="M47" s="31">
        <v>614.94000000000005</v>
      </c>
      <c r="N47" s="31">
        <v>614.92999999999995</v>
      </c>
    </row>
    <row r="48" spans="1:14">
      <c r="A48" t="s">
        <v>131</v>
      </c>
      <c r="B48" t="s">
        <v>132</v>
      </c>
      <c r="C48" t="s">
        <v>10</v>
      </c>
      <c r="D48" t="s">
        <v>102</v>
      </c>
      <c r="E48" t="s">
        <v>133</v>
      </c>
      <c r="F48" t="s">
        <v>134</v>
      </c>
      <c r="G48" s="31">
        <v>136407.91999999998</v>
      </c>
      <c r="H48" s="31">
        <v>105289.41</v>
      </c>
      <c r="I48" s="31">
        <v>101408.04000000001</v>
      </c>
      <c r="J48" s="31">
        <v>104062.21</v>
      </c>
      <c r="K48" s="31">
        <v>106081.40999999999</v>
      </c>
      <c r="L48" s="31">
        <v>108886.47</v>
      </c>
      <c r="M48" s="31">
        <v>109577.80000000002</v>
      </c>
      <c r="N48" s="31">
        <v>110039.95</v>
      </c>
    </row>
    <row r="49" spans="1:14">
      <c r="A49" t="s">
        <v>135</v>
      </c>
      <c r="B49" t="s">
        <v>136</v>
      </c>
      <c r="C49" t="s">
        <v>10</v>
      </c>
      <c r="D49" t="s">
        <v>102</v>
      </c>
      <c r="E49" t="s">
        <v>137</v>
      </c>
      <c r="F49" t="s">
        <v>138</v>
      </c>
      <c r="G49" s="31">
        <v>2141.8199999999997</v>
      </c>
      <c r="H49" s="31">
        <v>2324</v>
      </c>
      <c r="I49" s="31">
        <v>2323.94</v>
      </c>
      <c r="J49" s="31">
        <v>2323.9899999999998</v>
      </c>
      <c r="K49" s="31">
        <v>2323.9500000000003</v>
      </c>
      <c r="L49" s="31">
        <v>2323.9700000000003</v>
      </c>
      <c r="M49" s="31">
        <v>2350.9499999999998</v>
      </c>
      <c r="N49" s="31">
        <v>2351.0300000000002</v>
      </c>
    </row>
    <row r="50" spans="1:14">
      <c r="A50" t="s">
        <v>139</v>
      </c>
      <c r="B50" t="s">
        <v>136</v>
      </c>
      <c r="C50" t="s">
        <v>10</v>
      </c>
      <c r="D50" t="s">
        <v>140</v>
      </c>
      <c r="E50" t="s">
        <v>141</v>
      </c>
      <c r="F50" t="s">
        <v>142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</row>
    <row r="51" spans="1:14">
      <c r="A51" t="s">
        <v>73</v>
      </c>
      <c r="B51" t="s">
        <v>74</v>
      </c>
      <c r="C51" t="s">
        <v>143</v>
      </c>
      <c r="D51" t="s">
        <v>144</v>
      </c>
      <c r="E51" t="s">
        <v>145</v>
      </c>
      <c r="F51" t="s">
        <v>146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</row>
    <row r="52" spans="1:14">
      <c r="A52" t="s">
        <v>131</v>
      </c>
      <c r="B52" t="s">
        <v>132</v>
      </c>
      <c r="C52" t="s">
        <v>143</v>
      </c>
      <c r="D52" t="s">
        <v>144</v>
      </c>
      <c r="E52" t="s">
        <v>147</v>
      </c>
      <c r="F52" t="s">
        <v>148</v>
      </c>
      <c r="G52" s="31">
        <v>126302.03</v>
      </c>
      <c r="H52" s="31">
        <v>126301.97</v>
      </c>
      <c r="I52" s="31">
        <v>123560.25</v>
      </c>
      <c r="J52" s="31">
        <v>120818.36</v>
      </c>
      <c r="K52" s="31">
        <v>120818.37</v>
      </c>
      <c r="L52" s="31">
        <v>122054.17</v>
      </c>
      <c r="M52" s="31">
        <v>123284.26</v>
      </c>
      <c r="N52" s="31">
        <v>123336.54</v>
      </c>
    </row>
    <row r="53" spans="1:14">
      <c r="A53" t="s">
        <v>8</v>
      </c>
      <c r="B53" t="s">
        <v>9</v>
      </c>
      <c r="C53" t="s">
        <v>143</v>
      </c>
      <c r="D53" t="s">
        <v>144</v>
      </c>
      <c r="E53" t="s">
        <v>193</v>
      </c>
      <c r="F53" t="s">
        <v>194</v>
      </c>
      <c r="G53" s="31">
        <v>5936.48</v>
      </c>
      <c r="H53" s="31">
        <v>5936.48</v>
      </c>
      <c r="I53" s="31">
        <v>5936.6</v>
      </c>
      <c r="J53" s="31">
        <v>5936.73</v>
      </c>
      <c r="K53" s="31">
        <v>5936.77</v>
      </c>
      <c r="L53" s="31">
        <v>5936.88</v>
      </c>
      <c r="M53" s="31">
        <v>5936.98</v>
      </c>
      <c r="N53" s="31">
        <v>5936.98</v>
      </c>
    </row>
    <row r="54" spans="1:14">
      <c r="A54" t="s">
        <v>14</v>
      </c>
      <c r="B54" t="s">
        <v>15</v>
      </c>
      <c r="C54" t="s">
        <v>143</v>
      </c>
      <c r="D54" t="s">
        <v>144</v>
      </c>
      <c r="E54" t="s">
        <v>195</v>
      </c>
      <c r="F54" t="s">
        <v>196</v>
      </c>
      <c r="G54" s="31">
        <v>1376.65</v>
      </c>
      <c r="H54" s="31">
        <v>1376.65</v>
      </c>
      <c r="I54" s="31">
        <v>1376.66</v>
      </c>
      <c r="J54" s="31">
        <v>1376.65</v>
      </c>
      <c r="K54" s="31">
        <v>1344.72</v>
      </c>
      <c r="L54" s="31">
        <v>1373.75</v>
      </c>
      <c r="M54" s="31">
        <v>1373.75</v>
      </c>
      <c r="N54" s="31">
        <v>1373.75</v>
      </c>
    </row>
    <row r="55" spans="1:14">
      <c r="A55" t="s">
        <v>94</v>
      </c>
      <c r="B55" t="s">
        <v>95</v>
      </c>
      <c r="C55" t="s">
        <v>143</v>
      </c>
      <c r="D55" t="s">
        <v>144</v>
      </c>
      <c r="E55" t="s">
        <v>149</v>
      </c>
      <c r="F55" t="s">
        <v>150</v>
      </c>
      <c r="G55" s="31">
        <v>1763.81</v>
      </c>
      <c r="H55" s="31">
        <v>1763.8</v>
      </c>
      <c r="I55" s="31">
        <v>1763.8</v>
      </c>
      <c r="J55" s="31">
        <v>1763.81</v>
      </c>
      <c r="K55" s="31">
        <v>1763.81</v>
      </c>
      <c r="L55" s="31">
        <v>1763.81</v>
      </c>
      <c r="M55" s="31">
        <v>1763.81</v>
      </c>
      <c r="N55" s="31">
        <v>1763.81</v>
      </c>
    </row>
    <row r="56" spans="1:14">
      <c r="A56" t="s">
        <v>78</v>
      </c>
      <c r="B56" t="s">
        <v>79</v>
      </c>
      <c r="C56" t="s">
        <v>143</v>
      </c>
      <c r="D56" t="s">
        <v>144</v>
      </c>
      <c r="E56" t="s">
        <v>151</v>
      </c>
      <c r="F56" t="s">
        <v>152</v>
      </c>
      <c r="G56" s="31">
        <v>1460.57</v>
      </c>
      <c r="H56" s="31">
        <v>1460.55</v>
      </c>
      <c r="I56" s="31">
        <v>1460.58</v>
      </c>
      <c r="J56" s="31">
        <v>1460.56</v>
      </c>
      <c r="K56" s="31">
        <v>1460.56</v>
      </c>
      <c r="L56" s="31">
        <v>1460.57</v>
      </c>
      <c r="M56" s="31">
        <v>1460.56</v>
      </c>
      <c r="N56" s="31">
        <v>1432.76</v>
      </c>
    </row>
    <row r="57" spans="1:14">
      <c r="A57" t="s">
        <v>135</v>
      </c>
      <c r="B57" t="s">
        <v>136</v>
      </c>
      <c r="C57" t="s">
        <v>143</v>
      </c>
      <c r="D57" t="s">
        <v>144</v>
      </c>
      <c r="E57" t="s">
        <v>153</v>
      </c>
      <c r="F57" t="s">
        <v>154</v>
      </c>
      <c r="G57" s="31">
        <v>3989.23</v>
      </c>
      <c r="H57" s="31">
        <v>3835.16</v>
      </c>
      <c r="I57" s="31">
        <v>3835.17</v>
      </c>
      <c r="J57" s="31">
        <v>3835.16</v>
      </c>
      <c r="K57" s="31">
        <v>3887.15</v>
      </c>
      <c r="L57" s="31">
        <v>4009.24</v>
      </c>
      <c r="M57" s="31">
        <v>4079.38</v>
      </c>
      <c r="N57" s="31">
        <v>4079.39</v>
      </c>
    </row>
    <row r="58" spans="1:14">
      <c r="A58" t="s">
        <v>18</v>
      </c>
      <c r="B58" t="s">
        <v>19</v>
      </c>
      <c r="C58" t="s">
        <v>143</v>
      </c>
      <c r="D58" t="s">
        <v>144</v>
      </c>
      <c r="E58" t="s">
        <v>155</v>
      </c>
      <c r="F58" t="s">
        <v>156</v>
      </c>
      <c r="G58" s="31">
        <v>866153.09</v>
      </c>
      <c r="H58" s="31">
        <v>868924.9</v>
      </c>
      <c r="I58" s="31">
        <v>862098.11</v>
      </c>
      <c r="J58" s="31">
        <v>867751.83</v>
      </c>
      <c r="K58" s="31">
        <v>853709.62</v>
      </c>
      <c r="L58" s="31">
        <v>860615.42</v>
      </c>
      <c r="M58" s="31">
        <v>886362</v>
      </c>
      <c r="N58" s="31">
        <v>864139.58</v>
      </c>
    </row>
    <row r="59" spans="1:14">
      <c r="A59" t="s">
        <v>157</v>
      </c>
      <c r="B59" t="s">
        <v>45</v>
      </c>
      <c r="C59" t="s">
        <v>143</v>
      </c>
      <c r="D59" t="s">
        <v>144</v>
      </c>
      <c r="E59" t="s">
        <v>158</v>
      </c>
      <c r="F59" t="s">
        <v>159</v>
      </c>
      <c r="G59" s="31">
        <v>606041.93999999994</v>
      </c>
      <c r="H59" s="31">
        <v>606648.63</v>
      </c>
      <c r="I59" s="31">
        <v>607277.65</v>
      </c>
      <c r="J59" s="31">
        <v>607270.24</v>
      </c>
      <c r="K59" s="31">
        <v>607270.21</v>
      </c>
      <c r="L59" s="31">
        <v>604061.31000000006</v>
      </c>
      <c r="M59" s="31">
        <v>604061.29</v>
      </c>
      <c r="N59" s="31">
        <v>604061.29</v>
      </c>
    </row>
    <row r="60" spans="1:14">
      <c r="A60" t="s">
        <v>157</v>
      </c>
      <c r="B60" t="s">
        <v>51</v>
      </c>
      <c r="C60" t="s">
        <v>143</v>
      </c>
      <c r="D60" t="s">
        <v>144</v>
      </c>
      <c r="E60" t="s">
        <v>160</v>
      </c>
      <c r="F60" t="s">
        <v>161</v>
      </c>
      <c r="G60" s="31">
        <v>25648.880000000001</v>
      </c>
      <c r="H60" s="31">
        <v>25648.84</v>
      </c>
      <c r="I60" s="31">
        <v>25648.85</v>
      </c>
      <c r="J60" s="31">
        <v>25648.86</v>
      </c>
      <c r="K60" s="31">
        <v>25632.68</v>
      </c>
      <c r="L60" s="31">
        <v>25647.38</v>
      </c>
      <c r="M60" s="31">
        <v>25647.4</v>
      </c>
      <c r="N60" s="31">
        <v>25647.35</v>
      </c>
    </row>
    <row r="61" spans="1:14">
      <c r="A61" t="s">
        <v>123</v>
      </c>
      <c r="B61" t="s">
        <v>124</v>
      </c>
      <c r="C61" t="s">
        <v>143</v>
      </c>
      <c r="D61" t="s">
        <v>144</v>
      </c>
      <c r="E61" t="s">
        <v>162</v>
      </c>
      <c r="F61" t="s">
        <v>163</v>
      </c>
      <c r="G61" s="31">
        <v>1448018.08</v>
      </c>
      <c r="H61" s="31">
        <v>1447900.74</v>
      </c>
      <c r="I61" s="31">
        <v>1463305.15</v>
      </c>
      <c r="J61" s="31">
        <v>1429859.38</v>
      </c>
      <c r="K61" s="31">
        <v>1419826.71</v>
      </c>
      <c r="L61" s="31">
        <v>1404615.05</v>
      </c>
      <c r="M61" s="31">
        <v>1265464.25</v>
      </c>
      <c r="N61" s="31">
        <v>1300381.4099999999</v>
      </c>
    </row>
    <row r="62" spans="1:14">
      <c r="A62" t="s">
        <v>164</v>
      </c>
      <c r="B62" t="s">
        <v>34</v>
      </c>
      <c r="C62" t="s">
        <v>143</v>
      </c>
      <c r="D62" t="s">
        <v>144</v>
      </c>
      <c r="E62" t="s">
        <v>165</v>
      </c>
      <c r="F62" t="s">
        <v>166</v>
      </c>
      <c r="G62" s="31">
        <v>21327.599999999999</v>
      </c>
      <c r="H62" s="31">
        <v>22395.23</v>
      </c>
      <c r="I62" s="31">
        <v>21215.119999999999</v>
      </c>
      <c r="J62" s="31">
        <v>19487.5</v>
      </c>
      <c r="K62" s="31">
        <v>20748.25</v>
      </c>
      <c r="L62" s="31">
        <v>20868.53</v>
      </c>
      <c r="M62" s="31">
        <v>21125.79</v>
      </c>
      <c r="N62" s="31">
        <v>21125.77</v>
      </c>
    </row>
    <row r="63" spans="1:14">
      <c r="A63" t="s">
        <v>90</v>
      </c>
      <c r="B63" t="s">
        <v>91</v>
      </c>
      <c r="C63" t="s">
        <v>143</v>
      </c>
      <c r="D63" t="s">
        <v>144</v>
      </c>
      <c r="E63" t="s">
        <v>167</v>
      </c>
      <c r="F63" t="s">
        <v>168</v>
      </c>
      <c r="G63" s="31">
        <v>1965.89</v>
      </c>
      <c r="H63" s="31">
        <v>1965.89</v>
      </c>
      <c r="I63" s="31">
        <v>1965.93</v>
      </c>
      <c r="J63" s="31">
        <v>1965.89</v>
      </c>
      <c r="K63" s="31">
        <v>1965.94</v>
      </c>
      <c r="L63" s="31">
        <v>1965.88</v>
      </c>
      <c r="M63" s="31">
        <v>1960</v>
      </c>
      <c r="N63" s="31">
        <v>1954.13</v>
      </c>
    </row>
    <row r="64" spans="1:14">
      <c r="A64" t="s">
        <v>82</v>
      </c>
      <c r="B64" t="s">
        <v>83</v>
      </c>
      <c r="C64" t="s">
        <v>143</v>
      </c>
      <c r="D64" t="s">
        <v>144</v>
      </c>
      <c r="E64" t="s">
        <v>169</v>
      </c>
      <c r="F64" t="s">
        <v>170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</row>
    <row r="65" spans="1:14">
      <c r="A65" t="s">
        <v>86</v>
      </c>
      <c r="B65" t="s">
        <v>87</v>
      </c>
      <c r="C65" t="s">
        <v>143</v>
      </c>
      <c r="D65" t="s">
        <v>144</v>
      </c>
      <c r="E65" t="s">
        <v>171</v>
      </c>
      <c r="F65" t="s">
        <v>172</v>
      </c>
      <c r="G65" s="31">
        <v>13948.55</v>
      </c>
      <c r="H65" s="31">
        <v>13948.56</v>
      </c>
      <c r="I65" s="31">
        <v>13948.57</v>
      </c>
      <c r="J65" s="31">
        <v>13948.56</v>
      </c>
      <c r="K65" s="31">
        <v>13948.55</v>
      </c>
      <c r="L65" s="31">
        <v>13948.54</v>
      </c>
      <c r="M65" s="31">
        <v>13948.56</v>
      </c>
      <c r="N65" s="31">
        <v>13948.56</v>
      </c>
    </row>
    <row r="66" spans="1:14">
      <c r="A66" t="s">
        <v>98</v>
      </c>
      <c r="B66" t="s">
        <v>99</v>
      </c>
      <c r="C66" t="s">
        <v>143</v>
      </c>
      <c r="D66" t="s">
        <v>144</v>
      </c>
      <c r="E66" t="s">
        <v>173</v>
      </c>
      <c r="F66" t="s">
        <v>174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</row>
    <row r="67" spans="1:14">
      <c r="A67" t="s">
        <v>18</v>
      </c>
      <c r="B67" t="s">
        <v>45</v>
      </c>
      <c r="C67" t="s">
        <v>143</v>
      </c>
      <c r="D67" t="s">
        <v>39</v>
      </c>
      <c r="E67" t="s">
        <v>200</v>
      </c>
      <c r="F67" t="s">
        <v>50</v>
      </c>
      <c r="G67" s="31">
        <v>22837.59</v>
      </c>
      <c r="H67" s="31">
        <v>22838.2</v>
      </c>
      <c r="I67" s="31">
        <v>22838.16</v>
      </c>
      <c r="J67" s="31">
        <v>22838.75</v>
      </c>
      <c r="K67" s="31">
        <v>22853.06</v>
      </c>
      <c r="L67" s="31">
        <v>22866.799999999999</v>
      </c>
      <c r="M67" s="31">
        <v>22863.52</v>
      </c>
      <c r="N67" s="31">
        <v>22863.52</v>
      </c>
    </row>
    <row r="68" spans="1:14">
      <c r="A68" t="s">
        <v>18</v>
      </c>
      <c r="B68" t="s">
        <v>51</v>
      </c>
      <c r="C68" t="s">
        <v>143</v>
      </c>
      <c r="D68" t="s">
        <v>39</v>
      </c>
      <c r="E68" t="s">
        <v>201</v>
      </c>
      <c r="F68" t="s">
        <v>53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</row>
    <row r="69" spans="1:14">
      <c r="A69" t="s">
        <v>188</v>
      </c>
      <c r="B69" t="s">
        <v>45</v>
      </c>
      <c r="C69" t="s">
        <v>143</v>
      </c>
      <c r="D69" t="s">
        <v>189</v>
      </c>
      <c r="E69" t="s">
        <v>202</v>
      </c>
      <c r="F69" t="s">
        <v>191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</row>
    <row r="70" spans="1:14">
      <c r="A70" t="s">
        <v>18</v>
      </c>
      <c r="B70" t="s">
        <v>63</v>
      </c>
      <c r="C70" t="s">
        <v>143</v>
      </c>
      <c r="D70" t="s">
        <v>54</v>
      </c>
      <c r="E70" t="s">
        <v>203</v>
      </c>
      <c r="F70" t="s">
        <v>65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</row>
    <row r="71" spans="1:14">
      <c r="A71" t="s">
        <v>73</v>
      </c>
      <c r="B71" t="s">
        <v>74</v>
      </c>
      <c r="C71" t="s">
        <v>143</v>
      </c>
      <c r="D71" t="s">
        <v>102</v>
      </c>
      <c r="E71" t="s">
        <v>204</v>
      </c>
      <c r="F71" t="s">
        <v>104</v>
      </c>
      <c r="G71" s="31">
        <v>6867.3</v>
      </c>
      <c r="H71" s="31">
        <v>7078.31</v>
      </c>
      <c r="I71" s="31">
        <v>7256.59</v>
      </c>
      <c r="J71" s="31">
        <v>7383.33</v>
      </c>
      <c r="K71" s="31">
        <v>7393.42</v>
      </c>
      <c r="L71" s="31">
        <v>8344.24</v>
      </c>
      <c r="M71" s="31">
        <v>7694.7</v>
      </c>
      <c r="N71" s="31">
        <v>7766.4</v>
      </c>
    </row>
    <row r="72" spans="1:14">
      <c r="A72" t="s">
        <v>123</v>
      </c>
      <c r="B72" t="s">
        <v>132</v>
      </c>
      <c r="C72" t="s">
        <v>143</v>
      </c>
      <c r="D72" t="s">
        <v>102</v>
      </c>
      <c r="E72" t="s">
        <v>205</v>
      </c>
      <c r="F72" t="s">
        <v>134</v>
      </c>
      <c r="G72" s="31">
        <v>5312.07</v>
      </c>
      <c r="H72" s="31">
        <v>5099.7700000000004</v>
      </c>
      <c r="I72" s="31">
        <v>11252.22</v>
      </c>
      <c r="J72" s="31">
        <v>4702.87</v>
      </c>
      <c r="K72" s="31">
        <v>2591.39</v>
      </c>
      <c r="L72" s="31">
        <v>4510.93</v>
      </c>
      <c r="M72" s="31">
        <v>4510.95</v>
      </c>
      <c r="N72" s="31">
        <v>4510.8999999999996</v>
      </c>
    </row>
    <row r="73" spans="1:14">
      <c r="A73" t="s">
        <v>78</v>
      </c>
      <c r="B73" t="s">
        <v>79</v>
      </c>
      <c r="C73" t="s">
        <v>143</v>
      </c>
      <c r="D73" t="s">
        <v>102</v>
      </c>
      <c r="E73" t="s">
        <v>206</v>
      </c>
      <c r="F73" t="s">
        <v>106</v>
      </c>
      <c r="G73" s="31">
        <v>26600.75</v>
      </c>
      <c r="H73" s="31">
        <v>26984.75</v>
      </c>
      <c r="I73" s="31">
        <v>24090.959999999999</v>
      </c>
      <c r="J73" s="31">
        <v>26785.63</v>
      </c>
      <c r="K73" s="31">
        <v>27281.25</v>
      </c>
      <c r="L73" s="31">
        <v>27369.7</v>
      </c>
      <c r="M73" s="31">
        <v>27699.3</v>
      </c>
      <c r="N73" s="31">
        <v>28150.97</v>
      </c>
    </row>
    <row r="74" spans="1:14">
      <c r="A74" t="s">
        <v>94</v>
      </c>
      <c r="B74" t="s">
        <v>95</v>
      </c>
      <c r="C74" t="s">
        <v>143</v>
      </c>
      <c r="D74" t="s">
        <v>102</v>
      </c>
      <c r="E74" t="s">
        <v>207</v>
      </c>
      <c r="F74" t="s">
        <v>114</v>
      </c>
      <c r="G74" s="31">
        <v>7116.74</v>
      </c>
      <c r="H74" s="31">
        <v>7116.73</v>
      </c>
      <c r="I74" s="31">
        <v>-4569.25</v>
      </c>
      <c r="J74" s="31">
        <v>7868.02</v>
      </c>
      <c r="K74" s="31">
        <v>7868.05</v>
      </c>
      <c r="L74" s="31">
        <v>7868.02</v>
      </c>
      <c r="M74" s="31">
        <v>7868.02</v>
      </c>
      <c r="N74" s="31">
        <v>7868.03</v>
      </c>
    </row>
    <row r="75" spans="1:14">
      <c r="A75" t="s">
        <v>123</v>
      </c>
      <c r="B75" t="s">
        <v>124</v>
      </c>
      <c r="C75" t="s">
        <v>143</v>
      </c>
      <c r="D75" t="s">
        <v>102</v>
      </c>
      <c r="E75" t="s">
        <v>208</v>
      </c>
      <c r="F75" t="s">
        <v>126</v>
      </c>
      <c r="G75" s="31">
        <v>129947.54</v>
      </c>
      <c r="H75" s="31">
        <v>129944.87</v>
      </c>
      <c r="I75" s="31">
        <v>-469019.55</v>
      </c>
      <c r="J75" s="31">
        <v>68517.41</v>
      </c>
      <c r="K75" s="31">
        <v>64674.84</v>
      </c>
      <c r="L75" s="31">
        <v>60082.01</v>
      </c>
      <c r="M75" s="31">
        <v>55182.71</v>
      </c>
      <c r="N75" s="31">
        <v>66555.789999999994</v>
      </c>
    </row>
    <row r="76" spans="1:14">
      <c r="A76" t="s">
        <v>90</v>
      </c>
      <c r="B76" t="s">
        <v>91</v>
      </c>
      <c r="C76" t="s">
        <v>143</v>
      </c>
      <c r="D76" t="s">
        <v>102</v>
      </c>
      <c r="E76" t="s">
        <v>209</v>
      </c>
      <c r="F76" t="s">
        <v>112</v>
      </c>
      <c r="G76" s="31">
        <v>60.65</v>
      </c>
      <c r="H76" s="31">
        <v>60.65</v>
      </c>
      <c r="I76" s="31">
        <v>60.66</v>
      </c>
      <c r="J76" s="31">
        <v>60.66</v>
      </c>
      <c r="K76" s="31">
        <v>60.66</v>
      </c>
      <c r="L76" s="31">
        <v>60.66</v>
      </c>
      <c r="M76" s="31">
        <v>60.66</v>
      </c>
      <c r="N76" s="31">
        <v>60.66</v>
      </c>
    </row>
    <row r="77" spans="1:14">
      <c r="A77" t="s">
        <v>82</v>
      </c>
      <c r="B77" t="s">
        <v>83</v>
      </c>
      <c r="C77" t="s">
        <v>143</v>
      </c>
      <c r="D77" t="s">
        <v>102</v>
      </c>
      <c r="E77" t="s">
        <v>210</v>
      </c>
      <c r="F77" t="s">
        <v>108</v>
      </c>
      <c r="G77" s="31">
        <v>6039.92</v>
      </c>
      <c r="H77" s="31">
        <v>6039.87</v>
      </c>
      <c r="I77" s="31">
        <v>6039.9</v>
      </c>
      <c r="J77" s="31">
        <v>6039.91</v>
      </c>
      <c r="K77" s="31">
        <v>6041.3</v>
      </c>
      <c r="L77" s="31">
        <v>6040.1</v>
      </c>
      <c r="M77" s="31">
        <v>6040.12</v>
      </c>
      <c r="N77" s="31">
        <v>6040.07</v>
      </c>
    </row>
    <row r="78" spans="1:14">
      <c r="A78" t="s">
        <v>86</v>
      </c>
      <c r="B78" t="s">
        <v>87</v>
      </c>
      <c r="C78" t="s">
        <v>143</v>
      </c>
      <c r="D78" t="s">
        <v>102</v>
      </c>
      <c r="E78" t="s">
        <v>211</v>
      </c>
      <c r="F78" t="s">
        <v>110</v>
      </c>
      <c r="G78" s="31">
        <v>29738.25</v>
      </c>
      <c r="H78" s="31">
        <v>30053.32</v>
      </c>
      <c r="I78" s="31">
        <v>30538.68</v>
      </c>
      <c r="J78" s="31">
        <v>-9973.98</v>
      </c>
      <c r="K78" s="31">
        <v>2973.69</v>
      </c>
      <c r="L78" s="31">
        <v>2849.89</v>
      </c>
      <c r="M78" s="31">
        <v>2726</v>
      </c>
      <c r="N78" s="31">
        <v>2758.09</v>
      </c>
    </row>
    <row r="79" spans="1:14">
      <c r="A79" t="s">
        <v>98</v>
      </c>
      <c r="B79" t="s">
        <v>99</v>
      </c>
      <c r="C79" t="s">
        <v>143</v>
      </c>
      <c r="D79" t="s">
        <v>102</v>
      </c>
      <c r="E79" t="s">
        <v>212</v>
      </c>
      <c r="F79" t="s">
        <v>116</v>
      </c>
      <c r="G79" s="31">
        <v>52.77</v>
      </c>
      <c r="H79" s="31">
        <v>52.75</v>
      </c>
      <c r="I79" s="31">
        <v>52.76</v>
      </c>
      <c r="J79" s="31">
        <v>52.77</v>
      </c>
      <c r="K79" s="31">
        <v>52.76</v>
      </c>
      <c r="L79" s="31">
        <v>52.76</v>
      </c>
      <c r="M79" s="31">
        <v>52.76</v>
      </c>
      <c r="N79" s="31">
        <v>52.77</v>
      </c>
    </row>
    <row r="80" spans="1:14">
      <c r="G80" s="52">
        <f>SUM(G7:G79)</f>
        <v>52181167.410000034</v>
      </c>
      <c r="H80" s="52">
        <f t="shared" ref="H80:N80" si="0">SUM(H7:H79)</f>
        <v>52171601.520000018</v>
      </c>
      <c r="I80" s="52">
        <f t="shared" si="0"/>
        <v>51608510.280000061</v>
      </c>
      <c r="J80" s="52">
        <f t="shared" si="0"/>
        <v>51701830.82000003</v>
      </c>
      <c r="K80" s="52">
        <f t="shared" si="0"/>
        <v>51916040.010000013</v>
      </c>
      <c r="L80" s="52">
        <f t="shared" si="0"/>
        <v>52340735.740000002</v>
      </c>
      <c r="M80" s="52">
        <f t="shared" si="0"/>
        <v>55604955.139999941</v>
      </c>
      <c r="N80" s="52">
        <f t="shared" si="0"/>
        <v>55614388.100000039</v>
      </c>
    </row>
  </sheetData>
  <pageMargins left="0.7" right="0.7" top="0.75" bottom="0.75" header="0.3" footer="0.3"/>
  <pageSetup orientation="portrait" r:id="rId1"/>
  <headerFooter>
    <oddHeader>&amp;LUT 13-035-184
DPU 8.4 2nd Supplemental&amp;R&amp;"-,Bold"Attachment DPU 8.4 2nd Supp</oddHeader>
    <oddFooter>&amp;L&amp;F&amp;CPage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M23" sqref="M23"/>
    </sheetView>
  </sheetViews>
  <sheetFormatPr defaultRowHeight="15"/>
  <cols>
    <col min="1" max="1" width="17.5703125" customWidth="1"/>
    <col min="2" max="2" width="6.7109375" style="39" bestFit="1" customWidth="1"/>
    <col min="3" max="3" width="5" style="39" bestFit="1" customWidth="1"/>
    <col min="4" max="4" width="8.140625" style="39" bestFit="1" customWidth="1"/>
    <col min="5" max="5" width="14.28515625" style="39" bestFit="1" customWidth="1"/>
    <col min="6" max="6" width="12.5703125" style="39" bestFit="1" customWidth="1"/>
    <col min="7" max="11" width="11.7109375" bestFit="1" customWidth="1"/>
    <col min="12" max="14" width="10.5703125" bestFit="1" customWidth="1"/>
  </cols>
  <sheetData>
    <row r="1" spans="1:14">
      <c r="A1" s="1" t="s">
        <v>0</v>
      </c>
      <c r="B1" s="41"/>
      <c r="C1" s="41"/>
      <c r="D1" s="41"/>
      <c r="E1" s="41"/>
      <c r="F1" s="41"/>
      <c r="G1" s="3"/>
      <c r="H1" s="3"/>
      <c r="I1" s="3"/>
      <c r="J1" s="3"/>
      <c r="K1" s="3"/>
      <c r="L1" s="3"/>
    </row>
    <row r="2" spans="1:14">
      <c r="A2" s="1" t="s">
        <v>1</v>
      </c>
      <c r="B2" s="41"/>
      <c r="C2" s="41"/>
      <c r="D2" s="41"/>
      <c r="E2" s="41"/>
      <c r="F2" s="41"/>
      <c r="G2" s="3"/>
      <c r="H2" s="3"/>
      <c r="I2" s="3"/>
      <c r="J2" s="3"/>
      <c r="K2" s="3"/>
      <c r="L2" s="3"/>
    </row>
    <row r="3" spans="1:14">
      <c r="A3" s="1" t="str">
        <f>'Capital Additions'!A3</f>
        <v>Attachment DPU 8.4 2nd Supplemental</v>
      </c>
      <c r="B3" s="41"/>
      <c r="C3" s="41"/>
      <c r="D3" s="41"/>
      <c r="E3" s="41"/>
      <c r="F3" s="41"/>
      <c r="G3" s="3"/>
      <c r="H3" s="3"/>
      <c r="I3" s="3"/>
      <c r="J3" s="3"/>
      <c r="K3" s="3"/>
      <c r="L3" s="3"/>
    </row>
    <row r="4" spans="1:14">
      <c r="A4" s="3"/>
      <c r="B4" s="41"/>
      <c r="C4" s="41"/>
      <c r="D4" s="41"/>
      <c r="E4" s="41"/>
      <c r="F4" s="41"/>
      <c r="G4" s="4"/>
      <c r="H4" s="4"/>
      <c r="I4" s="4"/>
      <c r="J4" s="4"/>
      <c r="K4" s="4"/>
      <c r="L4" s="4"/>
    </row>
    <row r="5" spans="1:14">
      <c r="A5" s="6" t="s">
        <v>2</v>
      </c>
      <c r="B5" s="32" t="s">
        <v>3</v>
      </c>
      <c r="C5" s="32" t="s">
        <v>4</v>
      </c>
      <c r="D5" s="32" t="s">
        <v>5</v>
      </c>
      <c r="E5" s="6" t="s">
        <v>6</v>
      </c>
      <c r="F5" s="6" t="s">
        <v>7</v>
      </c>
      <c r="G5" s="9">
        <v>41456</v>
      </c>
      <c r="H5" s="9">
        <v>41487</v>
      </c>
      <c r="I5" s="9">
        <v>41518</v>
      </c>
      <c r="J5" s="9">
        <v>41548</v>
      </c>
      <c r="K5" s="9">
        <v>41579</v>
      </c>
      <c r="L5" s="9">
        <v>41609</v>
      </c>
      <c r="M5" s="9">
        <v>41640</v>
      </c>
      <c r="N5" s="9">
        <v>41671</v>
      </c>
    </row>
    <row r="6" spans="1:14">
      <c r="B6" s="39" t="s">
        <v>74</v>
      </c>
      <c r="C6" s="40" t="s">
        <v>10</v>
      </c>
      <c r="D6" s="40" t="s">
        <v>102</v>
      </c>
      <c r="E6" s="40" t="s">
        <v>103</v>
      </c>
      <c r="F6" s="40" t="s">
        <v>104</v>
      </c>
      <c r="G6" s="37">
        <v>32559.67661931094</v>
      </c>
      <c r="H6" s="31">
        <v>32562.890558027928</v>
      </c>
      <c r="I6" s="31">
        <v>32663.623513896411</v>
      </c>
      <c r="J6" s="31">
        <v>32643.690514250007</v>
      </c>
      <c r="K6" s="31">
        <v>32642.513060267367</v>
      </c>
      <c r="L6" s="31">
        <v>32895.816162633106</v>
      </c>
      <c r="M6" s="31">
        <v>27902.072523846895</v>
      </c>
      <c r="N6" s="31">
        <v>27924.655040461734</v>
      </c>
    </row>
    <row r="7" spans="1:14">
      <c r="B7" s="39" t="s">
        <v>9</v>
      </c>
      <c r="C7" s="40" t="s">
        <v>10</v>
      </c>
      <c r="D7" s="40" t="s">
        <v>102</v>
      </c>
      <c r="E7" s="40" t="s">
        <v>117</v>
      </c>
      <c r="F7" s="40" t="s">
        <v>118</v>
      </c>
      <c r="G7" s="37">
        <v>5453.4803568243815</v>
      </c>
      <c r="H7" s="31">
        <v>5454.0186653544706</v>
      </c>
      <c r="I7" s="31">
        <v>5470.8906141313764</v>
      </c>
      <c r="J7" s="31">
        <v>5467.5519992152877</v>
      </c>
      <c r="K7" s="31">
        <v>5467.3547852736247</v>
      </c>
      <c r="L7" s="31">
        <v>5509.7809896006947</v>
      </c>
      <c r="M7" s="31">
        <v>4673.3696468361468</v>
      </c>
      <c r="N7" s="31">
        <v>4677.1520342414824</v>
      </c>
    </row>
    <row r="8" spans="1:14">
      <c r="B8" s="39" t="s">
        <v>15</v>
      </c>
      <c r="C8" s="40" t="s">
        <v>10</v>
      </c>
      <c r="D8" s="40" t="s">
        <v>102</v>
      </c>
      <c r="E8" s="40" t="s">
        <v>119</v>
      </c>
      <c r="F8" s="40" t="s">
        <v>120</v>
      </c>
      <c r="G8" s="37">
        <v>10665.269513332039</v>
      </c>
      <c r="H8" s="31">
        <v>10666.322273253974</v>
      </c>
      <c r="I8" s="31">
        <v>10699.318427846456</v>
      </c>
      <c r="J8" s="31">
        <v>10692.78916111191</v>
      </c>
      <c r="K8" s="31">
        <v>10692.40347349556</v>
      </c>
      <c r="L8" s="31">
        <v>10775.375607613485</v>
      </c>
      <c r="M8" s="31">
        <v>9139.6215916612982</v>
      </c>
      <c r="N8" s="31">
        <v>9147.0187359512311</v>
      </c>
    </row>
    <row r="9" spans="1:14">
      <c r="B9" s="39" t="s">
        <v>198</v>
      </c>
      <c r="C9" s="40" t="s">
        <v>10</v>
      </c>
      <c r="D9" s="40" t="s">
        <v>102</v>
      </c>
      <c r="E9" s="40" t="s">
        <v>113</v>
      </c>
      <c r="F9" s="40" t="s">
        <v>114</v>
      </c>
      <c r="G9" s="37">
        <v>68037.637262846838</v>
      </c>
      <c r="H9" s="31">
        <v>68044.353201680264</v>
      </c>
      <c r="I9" s="31">
        <v>68254.847685146029</v>
      </c>
      <c r="J9" s="31">
        <v>68213.195115455019</v>
      </c>
      <c r="K9" s="31">
        <v>68210.73467372825</v>
      </c>
      <c r="L9" s="31">
        <v>68740.044125963177</v>
      </c>
      <c r="M9" s="31">
        <v>58304.973708897851</v>
      </c>
      <c r="N9" s="31">
        <v>58352.162785493631</v>
      </c>
    </row>
    <row r="10" spans="1:14">
      <c r="B10" s="39" t="s">
        <v>79</v>
      </c>
      <c r="C10" s="40" t="s">
        <v>10</v>
      </c>
      <c r="D10" s="40" t="s">
        <v>102</v>
      </c>
      <c r="E10" s="40" t="s">
        <v>105</v>
      </c>
      <c r="F10" s="40" t="s">
        <v>106</v>
      </c>
      <c r="G10" s="37">
        <v>282579.67541754199</v>
      </c>
      <c r="H10" s="31">
        <v>282607.56862330314</v>
      </c>
      <c r="I10" s="31">
        <v>283481.81213333493</v>
      </c>
      <c r="J10" s="31">
        <v>283308.8171544217</v>
      </c>
      <c r="K10" s="31">
        <v>283298.59823953127</v>
      </c>
      <c r="L10" s="31">
        <v>285496.97107000079</v>
      </c>
      <c r="M10" s="31">
        <v>242157.15313920195</v>
      </c>
      <c r="N10" s="31">
        <v>242353.14280733484</v>
      </c>
    </row>
    <row r="11" spans="1:14">
      <c r="B11" s="39" t="s">
        <v>136</v>
      </c>
      <c r="C11" s="40" t="s">
        <v>10</v>
      </c>
      <c r="D11" s="40" t="s">
        <v>102</v>
      </c>
      <c r="E11" s="40" t="s">
        <v>137</v>
      </c>
      <c r="F11" s="40" t="s">
        <v>138</v>
      </c>
      <c r="G11" s="37">
        <v>2426.2627348986371</v>
      </c>
      <c r="H11" s="31">
        <v>2426.5022292840526</v>
      </c>
      <c r="I11" s="31">
        <v>2434.0085881418963</v>
      </c>
      <c r="J11" s="31">
        <v>2432.5232326574956</v>
      </c>
      <c r="K11" s="31">
        <v>2432.4354918376607</v>
      </c>
      <c r="L11" s="31">
        <v>2451.3109826814398</v>
      </c>
      <c r="M11" s="31">
        <v>2079.190146222084</v>
      </c>
      <c r="N11" s="31">
        <v>2080.8729368456961</v>
      </c>
    </row>
    <row r="12" spans="1:14">
      <c r="B12" s="39" t="s">
        <v>19</v>
      </c>
      <c r="C12" s="40" t="s">
        <v>10</v>
      </c>
      <c r="D12" s="40" t="s">
        <v>102</v>
      </c>
      <c r="E12" s="40" t="s">
        <v>121</v>
      </c>
      <c r="F12" s="40" t="s">
        <v>122</v>
      </c>
      <c r="G12" s="37">
        <v>290292.29577959818</v>
      </c>
      <c r="H12" s="31">
        <v>290320.9502917286</v>
      </c>
      <c r="I12" s="31">
        <v>291219.05506597512</v>
      </c>
      <c r="J12" s="31">
        <v>291041.33842902008</v>
      </c>
      <c r="K12" s="31">
        <v>291030.84060301917</v>
      </c>
      <c r="L12" s="31">
        <v>293289.21497121645</v>
      </c>
      <c r="M12" s="31">
        <v>248766.49681319157</v>
      </c>
      <c r="N12" s="31">
        <v>248967.83574751977</v>
      </c>
    </row>
    <row r="13" spans="1:14">
      <c r="B13" s="39" t="s">
        <v>124</v>
      </c>
      <c r="C13" s="40" t="s">
        <v>10</v>
      </c>
      <c r="D13" s="40" t="s">
        <v>102</v>
      </c>
      <c r="E13" s="40" t="s">
        <v>125</v>
      </c>
      <c r="F13" s="40" t="s">
        <v>126</v>
      </c>
      <c r="G13" s="37">
        <v>44097.328681181672</v>
      </c>
      <c r="H13" s="31">
        <v>44101.681491979558</v>
      </c>
      <c r="I13" s="31">
        <v>44238.109574969945</v>
      </c>
      <c r="J13" s="31">
        <v>44211.113236913938</v>
      </c>
      <c r="K13" s="31">
        <v>44209.518547387794</v>
      </c>
      <c r="L13" s="31">
        <v>44552.580620503104</v>
      </c>
      <c r="M13" s="31">
        <v>37789.283884978708</v>
      </c>
      <c r="N13" s="31">
        <v>37819.868606972603</v>
      </c>
    </row>
    <row r="14" spans="1:14">
      <c r="B14" s="39" t="s">
        <v>34</v>
      </c>
      <c r="C14" s="40" t="s">
        <v>10</v>
      </c>
      <c r="D14" s="40" t="s">
        <v>102</v>
      </c>
      <c r="E14" s="40" t="s">
        <v>127</v>
      </c>
      <c r="F14" s="40" t="s">
        <v>128</v>
      </c>
      <c r="G14" s="37">
        <v>6866.1337864846109</v>
      </c>
      <c r="H14" s="31">
        <v>6866.8115368649478</v>
      </c>
      <c r="I14" s="31">
        <v>6888.0539453749534</v>
      </c>
      <c r="J14" s="31">
        <v>6883.8505055208552</v>
      </c>
      <c r="K14" s="31">
        <v>6883.6022058627614</v>
      </c>
      <c r="L14" s="31">
        <v>6937.0183687353137</v>
      </c>
      <c r="M14" s="31">
        <v>5883.9455044005135</v>
      </c>
      <c r="N14" s="31">
        <v>5888.7076702575605</v>
      </c>
    </row>
    <row r="15" spans="1:14">
      <c r="B15" s="39" t="s">
        <v>63</v>
      </c>
      <c r="C15" s="40" t="s">
        <v>10</v>
      </c>
      <c r="D15" s="40" t="s">
        <v>102</v>
      </c>
      <c r="E15" s="40" t="s">
        <v>129</v>
      </c>
      <c r="F15" s="40" t="s">
        <v>130</v>
      </c>
      <c r="G15" s="37">
        <v>228.1611753625578</v>
      </c>
      <c r="H15" s="31">
        <v>228.18369696324152</v>
      </c>
      <c r="I15" s="31">
        <v>228.88958080470039</v>
      </c>
      <c r="J15" s="31">
        <v>228.74990077406005</v>
      </c>
      <c r="K15" s="31">
        <v>228.74164979270802</v>
      </c>
      <c r="L15" s="31">
        <v>230.51666538129871</v>
      </c>
      <c r="M15" s="31">
        <v>195.52312317243658</v>
      </c>
      <c r="N15" s="31">
        <v>195.6813696315071</v>
      </c>
    </row>
    <row r="16" spans="1:14">
      <c r="B16" s="39" t="s">
        <v>91</v>
      </c>
      <c r="C16" s="40" t="s">
        <v>10</v>
      </c>
      <c r="D16" s="40" t="s">
        <v>102</v>
      </c>
      <c r="E16" s="40" t="s">
        <v>111</v>
      </c>
      <c r="F16" s="40" t="s">
        <v>112</v>
      </c>
      <c r="G16" s="37">
        <v>390753.41976169904</v>
      </c>
      <c r="H16" s="31">
        <v>390791.99070818757</v>
      </c>
      <c r="I16" s="31">
        <v>392000.90157817357</v>
      </c>
      <c r="J16" s="31">
        <v>391761.68274719414</v>
      </c>
      <c r="K16" s="31">
        <v>391747.55195051245</v>
      </c>
      <c r="L16" s="31">
        <v>394787.47936265869</v>
      </c>
      <c r="M16" s="31">
        <v>334856.83486996655</v>
      </c>
      <c r="N16" s="31">
        <v>335127.85093985102</v>
      </c>
    </row>
    <row r="17" spans="2:14">
      <c r="B17" s="39" t="s">
        <v>83</v>
      </c>
      <c r="C17" s="40" t="s">
        <v>10</v>
      </c>
      <c r="D17" s="40" t="s">
        <v>102</v>
      </c>
      <c r="E17" s="40" t="s">
        <v>107</v>
      </c>
      <c r="F17" s="40" t="s">
        <v>108</v>
      </c>
      <c r="G17" s="37">
        <v>62947.215709397555</v>
      </c>
      <c r="H17" s="31">
        <v>62953.429176934733</v>
      </c>
      <c r="I17" s="31">
        <v>63148.17494103541</v>
      </c>
      <c r="J17" s="31">
        <v>63109.638722044423</v>
      </c>
      <c r="K17" s="31">
        <v>63107.362364981673</v>
      </c>
      <c r="L17" s="31">
        <v>63597.070085697153</v>
      </c>
      <c r="M17" s="31">
        <v>53942.727946387538</v>
      </c>
      <c r="N17" s="31">
        <v>53986.386443406278</v>
      </c>
    </row>
    <row r="18" spans="2:14">
      <c r="B18" s="39" t="s">
        <v>87</v>
      </c>
      <c r="C18" s="40" t="s">
        <v>10</v>
      </c>
      <c r="D18" s="40" t="s">
        <v>102</v>
      </c>
      <c r="E18" s="40" t="s">
        <v>109</v>
      </c>
      <c r="F18" s="40" t="s">
        <v>110</v>
      </c>
      <c r="G18" s="37">
        <v>104967.43427931765</v>
      </c>
      <c r="H18" s="31">
        <v>104977.79552783364</v>
      </c>
      <c r="I18" s="31">
        <v>105302.54322261312</v>
      </c>
      <c r="J18" s="31">
        <v>105238.28227018302</v>
      </c>
      <c r="K18" s="31">
        <v>105234.48633802481</v>
      </c>
      <c r="L18" s="31">
        <v>106051.09692851678</v>
      </c>
      <c r="M18" s="31">
        <v>89952.028644123435</v>
      </c>
      <c r="N18" s="31">
        <v>90024.831235388236</v>
      </c>
    </row>
    <row r="19" spans="2:14">
      <c r="B19" s="39" t="s">
        <v>99</v>
      </c>
      <c r="C19" s="40" t="s">
        <v>10</v>
      </c>
      <c r="D19" s="40" t="s">
        <v>102</v>
      </c>
      <c r="E19" s="40" t="s">
        <v>115</v>
      </c>
      <c r="F19" s="40" t="s">
        <v>116</v>
      </c>
      <c r="G19" s="37">
        <v>24345.218922203792</v>
      </c>
      <c r="H19" s="31">
        <v>24347.62201860375</v>
      </c>
      <c r="I19" s="31">
        <v>24422.94112855598</v>
      </c>
      <c r="J19" s="31">
        <v>24408.037011238055</v>
      </c>
      <c r="K19" s="31">
        <v>24407.156616284708</v>
      </c>
      <c r="L19" s="31">
        <v>24596.554058798309</v>
      </c>
      <c r="M19" s="31">
        <v>20862.67845711287</v>
      </c>
      <c r="N19" s="31">
        <v>20879.563646644405</v>
      </c>
    </row>
    <row r="20" spans="2:14">
      <c r="G20" s="38">
        <f t="shared" ref="G20:N20" si="0">SUM(G6:G19)</f>
        <v>1326219.2100000002</v>
      </c>
      <c r="H20" s="38">
        <f t="shared" si="0"/>
        <v>1326350.1200000001</v>
      </c>
      <c r="I20" s="38">
        <f t="shared" si="0"/>
        <v>1330453.17</v>
      </c>
      <c r="J20" s="38">
        <f t="shared" si="0"/>
        <v>1329641.26</v>
      </c>
      <c r="K20" s="38">
        <f t="shared" si="0"/>
        <v>1329593.2999999998</v>
      </c>
      <c r="L20" s="38">
        <f t="shared" si="0"/>
        <v>1339910.8299999998</v>
      </c>
      <c r="M20" s="38">
        <f t="shared" si="0"/>
        <v>1136505.8999999999</v>
      </c>
      <c r="N20" s="52">
        <f t="shared" si="0"/>
        <v>1137425.73</v>
      </c>
    </row>
  </sheetData>
  <pageMargins left="0.7" right="0.7" top="0.75" bottom="0.75" header="0.3" footer="0.3"/>
  <pageSetup orientation="portrait" r:id="rId1"/>
  <headerFooter>
    <oddHeader>&amp;LUT 13-035-184
DPU 8.4 2nd Supplemental&amp;R&amp;"-,Bold"Attachment DPU 8.4 2nd Supp</oddHeader>
    <oddFooter>&amp;L&amp;F&amp;CPage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M23" sqref="M23"/>
    </sheetView>
  </sheetViews>
  <sheetFormatPr defaultRowHeight="15"/>
  <cols>
    <col min="1" max="1" width="34.28515625" bestFit="1" customWidth="1"/>
    <col min="2" max="2" width="6.28515625" bestFit="1" customWidth="1"/>
    <col min="3" max="3" width="5" bestFit="1" customWidth="1"/>
    <col min="4" max="4" width="8.140625" bestFit="1" customWidth="1"/>
    <col min="5" max="5" width="14.28515625" bestFit="1" customWidth="1"/>
    <col min="6" max="6" width="8.85546875" bestFit="1" customWidth="1"/>
    <col min="7" max="13" width="11.28515625" bestFit="1" customWidth="1"/>
    <col min="15" max="15" width="10.5703125" bestFit="1" customWidth="1"/>
  </cols>
  <sheetData>
    <row r="1" spans="1:1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5">
      <c r="A3" s="1" t="str">
        <f>'Capital Additions'!A3</f>
        <v>Attachment DPU 8.4 2nd Supplemental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5">
      <c r="A4" s="3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</row>
    <row r="5" spans="1:1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9">
        <v>41426</v>
      </c>
      <c r="H5" s="9">
        <v>41456</v>
      </c>
      <c r="I5" s="9">
        <v>41487</v>
      </c>
      <c r="J5" s="9">
        <v>41518</v>
      </c>
      <c r="K5" s="9">
        <v>41548</v>
      </c>
      <c r="L5" s="9">
        <v>41579</v>
      </c>
      <c r="M5" s="9">
        <v>41609</v>
      </c>
      <c r="N5" s="9">
        <v>41640</v>
      </c>
      <c r="O5" s="9">
        <v>41671</v>
      </c>
    </row>
    <row r="6" spans="1:15">
      <c r="A6" s="53" t="s">
        <v>215</v>
      </c>
      <c r="B6" s="54" t="s">
        <v>19</v>
      </c>
      <c r="C6" s="54" t="s">
        <v>10</v>
      </c>
      <c r="D6" s="54" t="s">
        <v>11</v>
      </c>
      <c r="E6" s="54" t="s">
        <v>20</v>
      </c>
      <c r="F6" s="54" t="s">
        <v>21</v>
      </c>
      <c r="G6" s="31">
        <v>82124.900000000009</v>
      </c>
      <c r="H6" s="31">
        <v>82124.900000000009</v>
      </c>
      <c r="I6" s="31">
        <v>82124.900000000009</v>
      </c>
      <c r="J6" s="31">
        <v>82124.900000000009</v>
      </c>
      <c r="K6" s="31">
        <v>82124.900000000009</v>
      </c>
      <c r="L6" s="31">
        <v>82124.900000000009</v>
      </c>
      <c r="M6" s="31">
        <v>82124.900000000009</v>
      </c>
      <c r="N6" s="31">
        <v>82124.900000000009</v>
      </c>
      <c r="O6" s="31">
        <v>82124.900000000009</v>
      </c>
    </row>
    <row r="7" spans="1:15">
      <c r="A7" s="53" t="s">
        <v>215</v>
      </c>
      <c r="B7" s="54" t="s">
        <v>19</v>
      </c>
      <c r="C7" s="54" t="s">
        <v>10</v>
      </c>
      <c r="D7" s="54" t="s">
        <v>102</v>
      </c>
      <c r="E7" s="54" t="s">
        <v>121</v>
      </c>
      <c r="F7" s="54" t="s">
        <v>122</v>
      </c>
      <c r="G7" s="31">
        <v>1407.76</v>
      </c>
      <c r="H7" s="31">
        <v>1407.76</v>
      </c>
      <c r="I7" s="31">
        <v>1407.76</v>
      </c>
      <c r="J7" s="31">
        <v>1407.76</v>
      </c>
      <c r="K7" s="31">
        <v>1407.76</v>
      </c>
      <c r="L7" s="31">
        <v>1407.76</v>
      </c>
      <c r="M7" s="31">
        <v>1407.76</v>
      </c>
      <c r="N7" s="31">
        <v>1407.76</v>
      </c>
      <c r="O7" s="31">
        <v>1407.76</v>
      </c>
    </row>
  </sheetData>
  <pageMargins left="0.7" right="0.7" top="0.75" bottom="0.75" header="0.3" footer="0.3"/>
  <pageSetup orientation="portrait" r:id="rId1"/>
  <headerFooter>
    <oddHeader>&amp;LUT 13-035-184
DPU 8.4 2nd Supplemental&amp;R&amp;"-,Bold"Attachment DPU 8.4 2nd Supp</oddHeader>
    <oddFooter>&amp;L&amp;F&amp;CPage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H32" sqref="H32"/>
    </sheetView>
  </sheetViews>
  <sheetFormatPr defaultRowHeight="15"/>
  <cols>
    <col min="1" max="1" width="35.85546875" bestFit="1" customWidth="1"/>
    <col min="2" max="2" width="6.7109375" bestFit="1" customWidth="1"/>
    <col min="3" max="3" width="5.42578125" bestFit="1" customWidth="1"/>
    <col min="4" max="4" width="8.85546875" bestFit="1" customWidth="1"/>
    <col min="5" max="5" width="15.140625" bestFit="1" customWidth="1"/>
    <col min="6" max="6" width="10.7109375" bestFit="1" customWidth="1"/>
    <col min="7" max="7" width="12.28515625" bestFit="1" customWidth="1"/>
    <col min="8" max="9" width="11.5703125" bestFit="1" customWidth="1"/>
    <col min="10" max="10" width="10.5703125" bestFit="1" customWidth="1"/>
    <col min="11" max="11" width="11.5703125" bestFit="1" customWidth="1"/>
    <col min="12" max="12" width="9.5703125" bestFit="1" customWidth="1"/>
    <col min="13" max="13" width="10.5703125" bestFit="1" customWidth="1"/>
    <col min="14" max="14" width="11.5703125" bestFit="1" customWidth="1"/>
  </cols>
  <sheetData>
    <row r="1" spans="1:14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4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</row>
    <row r="3" spans="1:14">
      <c r="A3" s="1" t="str">
        <f>'Capital Additions'!A3</f>
        <v>Attachment DPU 8.4 2nd Supplemental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</row>
    <row r="4" spans="1:14">
      <c r="A4" s="3"/>
      <c r="B4" s="2"/>
      <c r="C4" s="2"/>
      <c r="D4" s="2"/>
      <c r="E4" s="2"/>
      <c r="F4" s="2"/>
      <c r="G4" s="4"/>
      <c r="H4" s="4"/>
      <c r="I4" s="4"/>
      <c r="J4" s="4"/>
      <c r="K4" s="4"/>
      <c r="L4" s="4"/>
    </row>
    <row r="5" spans="1:14">
      <c r="A5" s="6" t="s">
        <v>2</v>
      </c>
      <c r="B5" s="32" t="s">
        <v>3</v>
      </c>
      <c r="C5" s="32" t="s">
        <v>4</v>
      </c>
      <c r="D5" s="32" t="s">
        <v>5</v>
      </c>
      <c r="E5" s="49" t="s">
        <v>6</v>
      </c>
      <c r="F5" s="49" t="s">
        <v>7</v>
      </c>
      <c r="G5" s="9">
        <v>41456</v>
      </c>
      <c r="H5" s="9">
        <v>41487</v>
      </c>
      <c r="I5" s="9">
        <v>41518</v>
      </c>
      <c r="J5" s="9">
        <v>41548</v>
      </c>
      <c r="K5" s="9">
        <v>41579</v>
      </c>
      <c r="L5" s="9">
        <v>41609</v>
      </c>
      <c r="M5" s="9">
        <v>41640</v>
      </c>
      <c r="N5" s="9">
        <v>41671</v>
      </c>
    </row>
    <row r="6" spans="1:14">
      <c r="A6" s="47" t="s">
        <v>213</v>
      </c>
      <c r="B6" s="43"/>
      <c r="C6" s="43"/>
      <c r="D6" s="43"/>
      <c r="E6" s="43"/>
      <c r="F6" s="43"/>
    </row>
    <row r="7" spans="1:14">
      <c r="A7" s="48" t="s">
        <v>18</v>
      </c>
      <c r="B7" s="45" t="s">
        <v>45</v>
      </c>
      <c r="C7" s="48" t="s">
        <v>10</v>
      </c>
      <c r="D7" s="48" t="s">
        <v>39</v>
      </c>
      <c r="E7" s="48" t="s">
        <v>49</v>
      </c>
      <c r="F7" s="48" t="s">
        <v>50</v>
      </c>
      <c r="G7" s="50">
        <v>185352.25</v>
      </c>
      <c r="H7" s="50">
        <v>185352.25</v>
      </c>
      <c r="I7" s="50">
        <v>185352.25</v>
      </c>
      <c r="J7" s="50">
        <v>185352.25</v>
      </c>
      <c r="K7" s="50">
        <v>185352.25</v>
      </c>
      <c r="L7" s="50">
        <v>185352.25</v>
      </c>
      <c r="M7" s="57">
        <v>173151.75</v>
      </c>
      <c r="N7" s="31">
        <v>173151.75</v>
      </c>
    </row>
    <row r="8" spans="1:14">
      <c r="A8" s="48" t="s">
        <v>18</v>
      </c>
      <c r="B8" s="45" t="s">
        <v>51</v>
      </c>
      <c r="C8" s="48" t="s">
        <v>10</v>
      </c>
      <c r="D8" s="48" t="s">
        <v>39</v>
      </c>
      <c r="E8" s="48" t="s">
        <v>52</v>
      </c>
      <c r="F8" s="48" t="s">
        <v>53</v>
      </c>
      <c r="G8" s="50">
        <v>112546</v>
      </c>
      <c r="H8" s="50">
        <v>112546</v>
      </c>
      <c r="I8" s="50">
        <v>112546</v>
      </c>
      <c r="J8" s="50">
        <v>112546</v>
      </c>
      <c r="K8" s="50">
        <v>112546</v>
      </c>
      <c r="L8" s="50">
        <v>112546</v>
      </c>
      <c r="M8" s="57">
        <v>-25600.33</v>
      </c>
      <c r="N8" s="31">
        <v>-25600.33</v>
      </c>
    </row>
    <row r="9" spans="1:14">
      <c r="A9" s="46"/>
      <c r="B9" s="48"/>
      <c r="C9" s="48"/>
      <c r="D9" s="48"/>
      <c r="E9" s="48"/>
      <c r="F9" s="48"/>
      <c r="M9" s="56"/>
    </row>
    <row r="10" spans="1:14">
      <c r="A10" s="47" t="s">
        <v>214</v>
      </c>
      <c r="B10" s="44"/>
      <c r="C10" s="44"/>
      <c r="D10" s="44"/>
      <c r="E10" s="44"/>
      <c r="F10" s="44"/>
      <c r="M10" s="56"/>
    </row>
    <row r="11" spans="1:14">
      <c r="A11" s="48" t="s">
        <v>18</v>
      </c>
      <c r="B11" s="45" t="s">
        <v>45</v>
      </c>
      <c r="C11" s="48" t="s">
        <v>10</v>
      </c>
      <c r="D11" s="48" t="s">
        <v>39</v>
      </c>
      <c r="E11" s="48" t="s">
        <v>49</v>
      </c>
      <c r="F11" s="48" t="s">
        <v>50</v>
      </c>
      <c r="G11" s="31">
        <v>171464.31</v>
      </c>
      <c r="H11" s="31">
        <v>-179997.66</v>
      </c>
      <c r="I11" s="31">
        <v>-114637.04</v>
      </c>
      <c r="J11" s="31">
        <v>-89699.41</v>
      </c>
      <c r="K11" s="31">
        <v>-346521.43</v>
      </c>
      <c r="L11" s="31">
        <v>-5835.68</v>
      </c>
      <c r="M11" s="57">
        <v>-64163.42</v>
      </c>
      <c r="N11" s="31">
        <v>-51731.72</v>
      </c>
    </row>
    <row r="12" spans="1:14">
      <c r="A12" s="48" t="s">
        <v>18</v>
      </c>
      <c r="B12" s="45" t="s">
        <v>51</v>
      </c>
      <c r="C12" s="48" t="s">
        <v>10</v>
      </c>
      <c r="D12" s="48" t="s">
        <v>39</v>
      </c>
      <c r="E12" s="48" t="s">
        <v>52</v>
      </c>
      <c r="F12" s="48" t="s">
        <v>53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57">
        <v>0</v>
      </c>
      <c r="N12" s="57">
        <v>0</v>
      </c>
    </row>
    <row r="13" spans="1:14">
      <c r="G13" s="42"/>
      <c r="H13" s="42"/>
      <c r="I13" s="42"/>
      <c r="J13" s="42"/>
      <c r="K13" s="42"/>
      <c r="L13" s="42"/>
    </row>
    <row r="15" spans="1:14">
      <c r="G15" s="51"/>
      <c r="H15" s="51"/>
      <c r="I15" s="51"/>
      <c r="J15" s="51"/>
      <c r="K15" s="51"/>
      <c r="L15" s="51"/>
    </row>
  </sheetData>
  <pageMargins left="0.7" right="0.7" top="0.75" bottom="0.75" header="0.3" footer="0.3"/>
  <pageSetup orientation="portrait" r:id="rId1"/>
  <headerFooter>
    <oddHeader>&amp;LUT 13-035-184
DPU 8.4 2nd Supplemental&amp;R&amp;"-,Bold"Attachment DPU 8.4 2nd Supp</oddHeader>
    <oddFooter>&amp;L&amp;F&amp;CPage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M23" sqref="M23"/>
    </sheetView>
  </sheetViews>
  <sheetFormatPr defaultRowHeight="15"/>
  <cols>
    <col min="1" max="1" width="19.42578125" bestFit="1" customWidth="1"/>
    <col min="2" max="4" width="10.5703125" bestFit="1" customWidth="1"/>
    <col min="5" max="5" width="14.28515625" bestFit="1" customWidth="1"/>
    <col min="6" max="13" width="10.5703125" bestFit="1" customWidth="1"/>
    <col min="14" max="14" width="11.5703125" bestFit="1" customWidth="1"/>
  </cols>
  <sheetData>
    <row r="1" spans="1:14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4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</row>
    <row r="3" spans="1:14">
      <c r="A3" s="1" t="str">
        <f>'Capital Additions'!A3</f>
        <v>Attachment DPU 8.4 2nd Supplemental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</row>
    <row r="4" spans="1:14">
      <c r="A4" s="3"/>
      <c r="B4" s="2"/>
      <c r="C4" s="2"/>
      <c r="D4" s="2"/>
      <c r="E4" s="2"/>
      <c r="F4" s="2"/>
      <c r="G4" s="4"/>
      <c r="H4" s="4"/>
      <c r="I4" s="4"/>
      <c r="J4" s="4"/>
      <c r="K4" s="4"/>
      <c r="L4" s="4"/>
    </row>
    <row r="5" spans="1:14">
      <c r="A5" s="6" t="s">
        <v>2</v>
      </c>
      <c r="B5" s="32" t="s">
        <v>3</v>
      </c>
      <c r="C5" s="32" t="s">
        <v>4</v>
      </c>
      <c r="D5" s="32" t="s">
        <v>5</v>
      </c>
      <c r="E5" s="6" t="s">
        <v>6</v>
      </c>
      <c r="F5" s="6" t="s">
        <v>7</v>
      </c>
      <c r="G5" s="9">
        <v>41456</v>
      </c>
      <c r="H5" s="9">
        <v>41487</v>
      </c>
      <c r="I5" s="9">
        <v>41518</v>
      </c>
      <c r="J5" s="9">
        <v>41548</v>
      </c>
      <c r="K5" s="9">
        <v>41579</v>
      </c>
      <c r="L5" s="9">
        <v>41609</v>
      </c>
      <c r="M5" s="9">
        <v>41640</v>
      </c>
      <c r="N5" s="9">
        <v>41671</v>
      </c>
    </row>
    <row r="7" spans="1:14">
      <c r="A7" s="11" t="s">
        <v>175</v>
      </c>
      <c r="B7" s="14"/>
      <c r="C7" s="14"/>
      <c r="D7" s="14"/>
      <c r="E7" s="14"/>
      <c r="F7" s="14"/>
    </row>
    <row r="8" spans="1:14">
      <c r="A8" s="26" t="s">
        <v>176</v>
      </c>
      <c r="B8" t="s">
        <v>91</v>
      </c>
      <c r="C8" t="s">
        <v>10</v>
      </c>
      <c r="D8" t="s">
        <v>75</v>
      </c>
      <c r="E8" t="s">
        <v>92</v>
      </c>
      <c r="F8" t="s">
        <v>93</v>
      </c>
      <c r="G8" s="14">
        <v>781358.69999999832</v>
      </c>
      <c r="H8" s="14">
        <v>602753.46000000066</v>
      </c>
      <c r="I8" s="14">
        <v>511490.76999999996</v>
      </c>
      <c r="J8" s="14">
        <v>579744.86000000045</v>
      </c>
      <c r="K8" s="14">
        <v>606787.43000000017</v>
      </c>
      <c r="L8" s="14">
        <v>802523.0600000011</v>
      </c>
      <c r="M8" s="14">
        <v>540326.26999999979</v>
      </c>
      <c r="N8" s="31">
        <v>559982.38000000024</v>
      </c>
    </row>
    <row r="9" spans="1:14">
      <c r="A9" s="26" t="s">
        <v>177</v>
      </c>
      <c r="B9" t="s">
        <v>124</v>
      </c>
      <c r="C9" t="s">
        <v>10</v>
      </c>
      <c r="D9" t="s">
        <v>102</v>
      </c>
      <c r="E9" t="s">
        <v>125</v>
      </c>
      <c r="F9" t="s">
        <v>126</v>
      </c>
      <c r="G9" s="14">
        <v>101772.75999999998</v>
      </c>
      <c r="H9" s="14">
        <v>125626.85999999999</v>
      </c>
      <c r="I9" s="14">
        <v>427241.95</v>
      </c>
      <c r="J9" s="14">
        <v>91937.919999999969</v>
      </c>
      <c r="K9" s="14">
        <v>188307.4</v>
      </c>
      <c r="L9" s="14">
        <v>112094.85</v>
      </c>
      <c r="M9" s="14">
        <v>63799.489999999991</v>
      </c>
      <c r="N9" s="31">
        <v>43424.380000000005</v>
      </c>
    </row>
    <row r="10" spans="1:14">
      <c r="A10" s="26" t="s">
        <v>178</v>
      </c>
      <c r="B10" t="s">
        <v>45</v>
      </c>
      <c r="C10" t="s">
        <v>10</v>
      </c>
      <c r="D10" t="s">
        <v>39</v>
      </c>
      <c r="E10" t="s">
        <v>49</v>
      </c>
      <c r="F10" t="s">
        <v>50</v>
      </c>
      <c r="G10" s="14">
        <v>48824.17</v>
      </c>
      <c r="H10" s="14">
        <v>58174.61</v>
      </c>
      <c r="I10" s="14">
        <v>12490.869999999999</v>
      </c>
      <c r="J10" s="14">
        <v>148160.78</v>
      </c>
      <c r="K10" s="14">
        <v>111312</v>
      </c>
      <c r="L10" s="14">
        <v>72220.320000000007</v>
      </c>
      <c r="M10" s="14">
        <v>597352.23</v>
      </c>
      <c r="N10" s="31">
        <v>1629</v>
      </c>
    </row>
    <row r="11" spans="1:14">
      <c r="A11" s="26" t="s">
        <v>178</v>
      </c>
      <c r="B11" t="s">
        <v>51</v>
      </c>
      <c r="C11" t="s">
        <v>10</v>
      </c>
      <c r="D11" t="s">
        <v>39</v>
      </c>
      <c r="E11" t="s">
        <v>52</v>
      </c>
      <c r="F11" t="s">
        <v>53</v>
      </c>
      <c r="G11" s="14"/>
      <c r="H11" s="14">
        <v>8635</v>
      </c>
      <c r="I11" s="14"/>
      <c r="J11" s="14">
        <v>24033</v>
      </c>
      <c r="K11" s="14">
        <v>2273</v>
      </c>
      <c r="L11" s="14">
        <v>41340</v>
      </c>
      <c r="M11" s="14">
        <v>0</v>
      </c>
      <c r="N11" s="31">
        <v>235013</v>
      </c>
    </row>
    <row r="12" spans="1:14">
      <c r="A12" s="26" t="s">
        <v>179</v>
      </c>
      <c r="B12" t="s">
        <v>136</v>
      </c>
      <c r="C12" t="s">
        <v>10</v>
      </c>
      <c r="D12" t="s">
        <v>140</v>
      </c>
      <c r="E12" t="s">
        <v>141</v>
      </c>
      <c r="F12" t="s">
        <v>142</v>
      </c>
      <c r="G12" s="14">
        <v>9510</v>
      </c>
      <c r="H12" s="14">
        <v>0</v>
      </c>
      <c r="I12" s="14">
        <v>0</v>
      </c>
      <c r="J12" s="14">
        <v>0</v>
      </c>
      <c r="K12" s="14">
        <v>0</v>
      </c>
      <c r="L12" s="14">
        <v>200</v>
      </c>
      <c r="M12" s="14">
        <v>0</v>
      </c>
      <c r="N12" s="31">
        <v>0</v>
      </c>
    </row>
    <row r="13" spans="1:14">
      <c r="A13" s="26" t="s">
        <v>180</v>
      </c>
      <c r="B13" t="s">
        <v>19</v>
      </c>
      <c r="C13" t="s">
        <v>10</v>
      </c>
      <c r="D13" t="s">
        <v>54</v>
      </c>
      <c r="E13" t="s">
        <v>57</v>
      </c>
      <c r="F13" t="s">
        <v>58</v>
      </c>
      <c r="G13" s="14">
        <v>2521641.8699999996</v>
      </c>
      <c r="H13" s="14">
        <v>546837.22</v>
      </c>
      <c r="I13" s="14">
        <v>967254.7</v>
      </c>
      <c r="J13" s="14">
        <v>658033.97000000009</v>
      </c>
      <c r="K13" s="14">
        <v>291639.68000000005</v>
      </c>
      <c r="L13" s="14">
        <v>333684.75000000006</v>
      </c>
      <c r="M13" s="14">
        <v>40344.859999999993</v>
      </c>
      <c r="N13" s="31">
        <v>176226.28000000003</v>
      </c>
    </row>
    <row r="14" spans="1:14">
      <c r="A14" s="26" t="s">
        <v>181</v>
      </c>
      <c r="B14" t="s">
        <v>19</v>
      </c>
      <c r="C14" t="s">
        <v>10</v>
      </c>
      <c r="D14" t="s">
        <v>11</v>
      </c>
      <c r="E14" t="s">
        <v>20</v>
      </c>
      <c r="F14" t="s">
        <v>21</v>
      </c>
      <c r="G14" s="14">
        <v>-819037.62</v>
      </c>
      <c r="H14" s="14">
        <v>941044.08</v>
      </c>
      <c r="I14" s="14">
        <v>502378.72999999992</v>
      </c>
      <c r="J14" s="14">
        <v>666338.56000000017</v>
      </c>
      <c r="K14" s="14">
        <v>490666.0900000002</v>
      </c>
      <c r="L14" s="14">
        <v>798636.58</v>
      </c>
      <c r="M14" s="14">
        <v>472728.31</v>
      </c>
      <c r="N14" s="31">
        <v>434608.91</v>
      </c>
    </row>
    <row r="15" spans="1:14">
      <c r="A15" s="26" t="s">
        <v>182</v>
      </c>
      <c r="B15" t="s">
        <v>19</v>
      </c>
      <c r="C15" t="s">
        <v>10</v>
      </c>
      <c r="D15" t="s">
        <v>66</v>
      </c>
      <c r="E15" t="s">
        <v>71</v>
      </c>
      <c r="F15" t="s">
        <v>72</v>
      </c>
      <c r="G15" s="14">
        <v>461999.11999999959</v>
      </c>
      <c r="H15" s="14">
        <v>-120837.82999999996</v>
      </c>
      <c r="I15" s="14">
        <v>321607.82</v>
      </c>
      <c r="J15" s="14">
        <v>751804.82</v>
      </c>
      <c r="K15" s="14">
        <v>349619.7200000002</v>
      </c>
      <c r="L15" s="14">
        <v>620615.81999999972</v>
      </c>
      <c r="M15" s="14">
        <v>264316.88</v>
      </c>
      <c r="N15" s="31">
        <v>341043.67</v>
      </c>
    </row>
    <row r="16" spans="1:14">
      <c r="A16" s="14"/>
      <c r="G16" s="17">
        <f t="shared" ref="G16:N16" si="0">SUM(G8:G15)</f>
        <v>3106068.9999999977</v>
      </c>
      <c r="H16" s="17">
        <f t="shared" si="0"/>
        <v>2162233.4000000004</v>
      </c>
      <c r="I16" s="17">
        <f t="shared" si="0"/>
        <v>2742464.84</v>
      </c>
      <c r="J16" s="17">
        <f t="shared" si="0"/>
        <v>2920053.9100000006</v>
      </c>
      <c r="K16" s="17">
        <f t="shared" si="0"/>
        <v>2040605.3200000008</v>
      </c>
      <c r="L16" s="17">
        <f t="shared" si="0"/>
        <v>2781315.3800000008</v>
      </c>
      <c r="M16" s="17">
        <f t="shared" si="0"/>
        <v>1978868.04</v>
      </c>
      <c r="N16" s="17">
        <f t="shared" si="0"/>
        <v>1791927.62</v>
      </c>
    </row>
  </sheetData>
  <pageMargins left="0.7" right="0.7" top="0.75" bottom="0.75" header="0.3" footer="0.3"/>
  <pageSetup orientation="portrait" r:id="rId1"/>
  <headerFooter>
    <oddHeader>&amp;LUT 13-035-184
DPU 8.4 2nd Supplemental&amp;R&amp;"-,Bold"Attachment DPU 8.4 2nd Supp</oddHead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Capital Additions</vt:lpstr>
      <vt:lpstr>Retirements</vt:lpstr>
      <vt:lpstr>Depreciation and Amortization</vt:lpstr>
      <vt:lpstr>Vehicle Depreciation</vt:lpstr>
      <vt:lpstr>Misc Depreciation</vt:lpstr>
      <vt:lpstr>Hydro Decommissioning</vt:lpstr>
      <vt:lpstr>Removals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2014-02-18T16:04:24Z</dcterms:created>
  <dcterms:modified xsi:type="dcterms:W3CDTF">2014-05-01T19:41:43Z</dcterms:modified>
</cp:coreProperties>
</file>