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Page 1" sheetId="1" r:id="rId1"/>
    <sheet name="Page 2" sheetId="4" r:id="rId2"/>
    <sheet name="Page 3" sheetId="5" r:id="rId3"/>
  </sheets>
  <calcPr calcId="152511"/>
</workbook>
</file>

<file path=xl/calcChain.xml><?xml version="1.0" encoding="utf-8"?>
<calcChain xmlns="http://schemas.openxmlformats.org/spreadsheetml/2006/main">
  <c r="N25" i="5" l="1"/>
  <c r="M25" i="5"/>
  <c r="L25" i="5"/>
  <c r="K25" i="5"/>
  <c r="J25" i="5"/>
  <c r="I25" i="5"/>
  <c r="H25" i="5"/>
  <c r="G25" i="5"/>
  <c r="F25" i="5"/>
  <c r="E25" i="5"/>
  <c r="D25" i="5"/>
  <c r="N23" i="5"/>
  <c r="M23" i="5"/>
  <c r="L23" i="5"/>
  <c r="K23" i="5"/>
  <c r="J23" i="5"/>
  <c r="I23" i="5"/>
  <c r="H23" i="5"/>
  <c r="G23" i="5"/>
  <c r="F23" i="5"/>
  <c r="E23" i="5"/>
  <c r="D23" i="5"/>
  <c r="N22" i="5"/>
  <c r="M22" i="5"/>
  <c r="L22" i="5"/>
  <c r="K22" i="5"/>
  <c r="J22" i="5"/>
  <c r="I22" i="5"/>
  <c r="H22" i="5"/>
  <c r="G22" i="5"/>
  <c r="F22" i="5"/>
  <c r="E22" i="5"/>
  <c r="D22" i="5"/>
  <c r="N21" i="5"/>
  <c r="M21" i="5"/>
  <c r="L21" i="5"/>
  <c r="K21" i="5"/>
  <c r="J21" i="5"/>
  <c r="I21" i="5"/>
  <c r="H21" i="5"/>
  <c r="G21" i="5"/>
  <c r="F21" i="5"/>
  <c r="E21" i="5"/>
  <c r="D21" i="5"/>
  <c r="N20" i="5"/>
  <c r="M20" i="5"/>
  <c r="L20" i="5"/>
  <c r="K20" i="5"/>
  <c r="J20" i="5"/>
  <c r="I20" i="5"/>
  <c r="H20" i="5"/>
  <c r="G20" i="5"/>
  <c r="F20" i="5"/>
  <c r="E20" i="5"/>
  <c r="D20" i="5"/>
  <c r="N19" i="5"/>
  <c r="M19" i="5"/>
  <c r="L19" i="5"/>
  <c r="K19" i="5"/>
  <c r="J19" i="5"/>
  <c r="I19" i="5"/>
  <c r="H19" i="5"/>
  <c r="G19" i="5"/>
  <c r="F19" i="5"/>
  <c r="E19" i="5"/>
  <c r="D19" i="5"/>
  <c r="N18" i="5"/>
  <c r="M18" i="5"/>
  <c r="L18" i="5"/>
  <c r="K18" i="5"/>
  <c r="J18" i="5"/>
  <c r="I18" i="5"/>
  <c r="H18" i="5"/>
  <c r="G18" i="5"/>
  <c r="F18" i="5"/>
  <c r="E18" i="5"/>
  <c r="D18" i="5"/>
  <c r="N17" i="5"/>
  <c r="M17" i="5"/>
  <c r="L17" i="5"/>
  <c r="K17" i="5"/>
  <c r="J17" i="5"/>
  <c r="I17" i="5"/>
  <c r="H17" i="5"/>
  <c r="G17" i="5"/>
  <c r="F17" i="5"/>
  <c r="E17" i="5"/>
  <c r="D17" i="5"/>
  <c r="N16" i="5"/>
  <c r="M16" i="5"/>
  <c r="L16" i="5"/>
  <c r="K16" i="5"/>
  <c r="J16" i="5"/>
  <c r="I16" i="5"/>
  <c r="H16" i="5"/>
  <c r="G16" i="5"/>
  <c r="F16" i="5"/>
  <c r="E16" i="5"/>
  <c r="D16" i="5"/>
  <c r="N15" i="5"/>
  <c r="M15" i="5"/>
  <c r="L15" i="5"/>
  <c r="K15" i="5"/>
  <c r="J15" i="5"/>
  <c r="I15" i="5"/>
  <c r="H15" i="5"/>
  <c r="G15" i="5"/>
  <c r="F15" i="5"/>
  <c r="E15" i="5"/>
  <c r="D15" i="5"/>
  <c r="N14" i="5"/>
  <c r="M14" i="5"/>
  <c r="L14" i="5"/>
  <c r="K14" i="5"/>
  <c r="J14" i="5"/>
  <c r="I14" i="5"/>
  <c r="H14" i="5"/>
  <c r="G14" i="5"/>
  <c r="F14" i="5"/>
  <c r="E14" i="5"/>
  <c r="D14" i="5"/>
  <c r="N13" i="5"/>
  <c r="M13" i="5"/>
  <c r="L13" i="5"/>
  <c r="K13" i="5"/>
  <c r="J13" i="5"/>
  <c r="I13" i="5"/>
  <c r="H13" i="5"/>
  <c r="G13" i="5"/>
  <c r="F13" i="5"/>
  <c r="E13" i="5"/>
  <c r="D13" i="5"/>
</calcChain>
</file>

<file path=xl/sharedStrings.xml><?xml version="1.0" encoding="utf-8"?>
<sst xmlns="http://schemas.openxmlformats.org/spreadsheetml/2006/main" count="300" uniqueCount="91">
  <si>
    <t>Rocky Mountain Power</t>
  </si>
  <si>
    <t>State of Utah</t>
  </si>
  <si>
    <t>12 Months Ended Dec 2015</t>
  </si>
  <si>
    <t>2010 Protocol (Non Wgt)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</si>
  <si>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</si>
  <si>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</si>
  <si>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</si>
  <si>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</si>
  <si>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</si>
  <si>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</si>
  <si>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</si>
  <si>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</si>
  <si>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</si>
  <si>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</si>
  <si>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</si>
  <si>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</si>
  <si>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</si>
  <si>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Return on</t>
  </si>
  <si>
    <t>Rate of</t>
  </si>
  <si>
    <t>Total</t>
  </si>
  <si>
    <t>Production</t>
  </si>
  <si>
    <t xml:space="preserve">Transmission </t>
  </si>
  <si>
    <t>Distribution</t>
  </si>
  <si>
    <t xml:space="preserve">Retail </t>
  </si>
  <si>
    <t>Misc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</si>
  <si>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</si>
  <si>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</si>
  <si>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</si>
  <si>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</si>
  <si>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</si>
  <si>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</si>
  <si>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</si>
  <si>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</si>
  <si>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</si>
  <si>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</si>
  <si>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</si>
  <si>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</si>
  <si>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</si>
  <si>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</si>
  <si>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</si>
  <si>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</si>
  <si>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to = ROR</t>
  </si>
  <si>
    <t>Current Revenues</t>
  </si>
  <si>
    <t>1</t>
  </si>
  <si>
    <t>Residential</t>
  </si>
  <si>
    <t>6</t>
  </si>
  <si>
    <t xml:space="preserve">General Service - Large </t>
  </si>
  <si>
    <t>8</t>
  </si>
  <si>
    <t>General Service - Over 1 MW</t>
  </si>
  <si>
    <t>7,11,12</t>
  </si>
  <si>
    <t>Street &amp; Area Lighting</t>
  </si>
  <si>
    <t>9</t>
  </si>
  <si>
    <t>General Service - High Voltage</t>
  </si>
  <si>
    <t>10</t>
  </si>
  <si>
    <t>Irrigation</t>
  </si>
  <si>
    <t>Traffic Signals</t>
  </si>
  <si>
    <t>Outdoor Lighting</t>
  </si>
  <si>
    <t>23</t>
  </si>
  <si>
    <t xml:space="preserve">General Service - Small </t>
  </si>
  <si>
    <t>SpC</t>
  </si>
  <si>
    <t>Customer 1</t>
  </si>
  <si>
    <t>Customer 2</t>
  </si>
  <si>
    <t>Total Utah Jurisdiction</t>
  </si>
  <si>
    <t>Footnotes :</t>
  </si>
  <si>
    <t>Column C :</t>
  </si>
  <si>
    <t xml:space="preserve">Annual revenues based on January 2015 thru December 2015 data. </t>
  </si>
  <si>
    <t xml:space="preserve">Column D :  </t>
  </si>
  <si>
    <t xml:space="preserve">Calculated Return on Ratebase per January 2015 thru December 2015 Embedded Cost of Service Study </t>
  </si>
  <si>
    <t xml:space="preserve">Column E : </t>
  </si>
  <si>
    <t>Rate of Return Index. Rate of return by rate schedule, divided by Utah Jurisdiction's normalized rate of return.</t>
  </si>
  <si>
    <t xml:space="preserve">Column F : </t>
  </si>
  <si>
    <t>Calculated Full Cost of Service at Jurisdictional Rate of Return per the January 2015 thru December 2015 Embedded COS Study</t>
  </si>
  <si>
    <t xml:space="preserve">Column G : </t>
  </si>
  <si>
    <t>Calculated Generation Cost of Service at Jurisdictional Rate of Return per the January 2015 thru December 2015 Embedded COS Study.</t>
  </si>
  <si>
    <t xml:space="preserve">Column H : </t>
  </si>
  <si>
    <t>Calculated Transmission Cost of Service at Jurisdictional Rate of Return per the January 2015 thru December 2015 Embedded COS Study.</t>
  </si>
  <si>
    <t xml:space="preserve">Column I : </t>
  </si>
  <si>
    <t>Calculated Distribution Cost of Service at Jurisdictional Rate of Return per the January 2015 thru December 2015 Embedded COS Study.</t>
  </si>
  <si>
    <t xml:space="preserve">Column J :  </t>
  </si>
  <si>
    <t>Calculated Retail Cost of Service at Jurisdictional Rate of Return per the January 2015 thru December 2015 Embedded COS Study.</t>
  </si>
  <si>
    <t xml:space="preserve">Column K : </t>
  </si>
  <si>
    <t>Calculated Miscellaneous Cost of Service at Jurisdictional Rate of Return per the January 2015 thru December 2015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</si>
  <si>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</si>
  <si>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</si>
  <si>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</si>
  <si>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</si>
  <si>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Actual Cost Of Service By Rate Schedule</t>
  </si>
  <si>
    <t>Counterfactual Cost Of Service By Rate Schedule</t>
  </si>
  <si>
    <t>Counterfactual Cost Of Service less Actual Cost of Service By Rate Schedule</t>
  </si>
  <si>
    <t>7.56% = Earned Return on Rate Base</t>
  </si>
  <si>
    <t>7.56% = Target Return on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</si>
</sst>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1" formatCode="_(* #,##0_);_(* \(#,##0\);_(* &quot;-&quot;_);_(@_)"/>
    <numFmt numFmtId="164" formatCode="_(* #,##0.000_);_(* \(#,##0.000\);_(* &quot;-&quot;_);_(@_)"/>
    <numFmt numFmtId="165" formatCode="0_)"/>
    <numFmt numFmtId="166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wiss"/>
      <family val="2"/>
    </font>
    <font>
      <sz val="10"/>
      <name val="Arial"/>
      <family val="2"/>
    </font>
    <font>
      <sz val="10"/>
      <name val="Swiss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Continuous"/>
    </xf>
    <xf numFmtId="37" fontId="2" fillId="0" borderId="0" xfId="0" applyNumberFormat="1" applyFont="1" applyFill="1" applyAlignment="1" applyProtection="1">
      <alignment horizontal="centerContinuous"/>
      <protection locked="0"/>
    </xf>
    <xf numFmtId="1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 applyProtection="1">
      <alignment horizontal="centerContinuous"/>
      <protection locked="0"/>
    </xf>
    <xf numFmtId="2" fontId="2" fillId="0" borderId="0" xfId="0" applyNumberFormat="1" applyFont="1" applyFill="1" applyAlignment="1">
      <alignment horizontal="centerContinuous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41" fontId="4" fillId="0" borderId="1" xfId="2" applyFont="1" applyFill="1" applyBorder="1" applyProtection="1">
      <protection locked="0"/>
    </xf>
    <xf numFmtId="41" fontId="4" fillId="0" borderId="1" xfId="2" applyFont="1" applyFill="1" applyBorder="1" applyAlignment="1" applyProtection="1">
      <alignment horizontal="center"/>
      <protection locked="0"/>
    </xf>
    <xf numFmtId="41" fontId="4" fillId="0" borderId="2" xfId="2" applyFont="1" applyFill="1" applyBorder="1" applyAlignment="1" applyProtection="1">
      <alignment horizontal="center"/>
      <protection locked="0"/>
    </xf>
    <xf numFmtId="41" fontId="4" fillId="0" borderId="3" xfId="2" applyFont="1" applyFill="1" applyBorder="1" applyAlignment="1" applyProtection="1">
      <alignment horizontal="center"/>
      <protection locked="0"/>
    </xf>
    <xf numFmtId="41" fontId="4" fillId="0" borderId="3" xfId="2" applyFont="1" applyFill="1" applyBorder="1" applyProtection="1">
      <protection locked="0"/>
    </xf>
    <xf numFmtId="165" fontId="4" fillId="0" borderId="4" xfId="2" applyNumberFormat="1" applyFont="1" applyFill="1" applyBorder="1" applyAlignment="1" applyProtection="1">
      <alignment horizontal="center"/>
      <protection locked="0"/>
    </xf>
    <xf numFmtId="41" fontId="4" fillId="0" borderId="4" xfId="2" applyFont="1" applyFill="1" applyBorder="1" applyAlignment="1" applyProtection="1">
      <alignment horizontal="center"/>
      <protection locked="0"/>
    </xf>
    <xf numFmtId="41" fontId="4" fillId="0" borderId="4" xfId="2" applyFont="1" applyFill="1" applyBorder="1" applyProtection="1">
      <protection locked="0"/>
    </xf>
    <xf numFmtId="37" fontId="4" fillId="0" borderId="4" xfId="2" applyNumberFormat="1" applyFont="1" applyFill="1" applyBorder="1" applyProtection="1">
      <protection locked="0"/>
    </xf>
    <xf numFmtId="10" fontId="4" fillId="0" borderId="4" xfId="2" applyNumberFormat="1" applyFont="1" applyFill="1" applyBorder="1" applyProtection="1">
      <protection locked="0"/>
    </xf>
    <xf numFmtId="39" fontId="4" fillId="0" borderId="4" xfId="2" applyNumberFormat="1" applyFont="1" applyFill="1" applyBorder="1" applyProtection="1">
      <protection locked="0"/>
    </xf>
    <xf numFmtId="37" fontId="4" fillId="0" borderId="5" xfId="2" applyNumberFormat="1" applyFont="1" applyFill="1" applyBorder="1" applyProtection="1">
      <protection locked="0"/>
    </xf>
    <xf numFmtId="10" fontId="4" fillId="0" borderId="6" xfId="2" applyNumberFormat="1" applyFont="1" applyFill="1" applyBorder="1" applyProtection="1">
      <protection locked="0"/>
    </xf>
    <xf numFmtId="37" fontId="4" fillId="0" borderId="4" xfId="2" applyNumberFormat="1" applyFont="1" applyFill="1" applyBorder="1" applyAlignment="1" applyProtection="1">
      <alignment horizontal="center"/>
      <protection locked="0"/>
    </xf>
    <xf numFmtId="10" fontId="4" fillId="0" borderId="7" xfId="2" applyNumberFormat="1" applyFont="1" applyFill="1" applyBorder="1" applyProtection="1">
      <protection locked="0"/>
    </xf>
    <xf numFmtId="41" fontId="4" fillId="0" borderId="4" xfId="2" quotePrefix="1" applyFont="1" applyFill="1" applyBorder="1" applyAlignment="1" applyProtection="1">
      <alignment horizontal="center"/>
      <protection locked="0"/>
    </xf>
    <xf numFmtId="0" fontId="4" fillId="0" borderId="4" xfId="2" applyNumberFormat="1" applyFont="1" applyFill="1" applyBorder="1" applyAlignment="1" applyProtection="1">
      <alignment horizontal="center"/>
      <protection locked="0"/>
    </xf>
    <xf numFmtId="37" fontId="4" fillId="0" borderId="2" xfId="2" applyNumberFormat="1" applyFont="1" applyFill="1" applyBorder="1" applyAlignment="1" applyProtection="1">
      <alignment horizontal="center"/>
      <protection locked="0"/>
    </xf>
    <xf numFmtId="41" fontId="4" fillId="0" borderId="2" xfId="2" applyFont="1" applyFill="1" applyBorder="1" applyProtection="1">
      <protection locked="0"/>
    </xf>
    <xf numFmtId="37" fontId="4" fillId="0" borderId="2" xfId="2" applyNumberFormat="1" applyFont="1" applyFill="1" applyBorder="1" applyProtection="1">
      <protection locked="0"/>
    </xf>
    <xf numFmtId="39" fontId="4" fillId="0" borderId="2" xfId="2" applyNumberFormat="1" applyFont="1" applyFill="1" applyBorder="1" applyProtection="1">
      <protection locked="0"/>
    </xf>
    <xf numFmtId="41" fontId="4" fillId="0" borderId="8" xfId="2" applyFont="1" applyFill="1" applyBorder="1" applyProtection="1">
      <protection locked="0"/>
    </xf>
    <xf numFmtId="10" fontId="4" fillId="0" borderId="9" xfId="2" applyNumberFormat="1" applyFont="1" applyFill="1" applyBorder="1" applyProtection="1">
      <protection locked="0"/>
    </xf>
    <xf numFmtId="10" fontId="4" fillId="0" borderId="2" xfId="1" applyNumberFormat="1" applyFont="1" applyFill="1" applyBorder="1" applyProtection="1">
      <protection locked="0"/>
    </xf>
    <xf numFmtId="37" fontId="4" fillId="0" borderId="3" xfId="2" applyNumberFormat="1" applyFont="1" applyFill="1" applyBorder="1" applyAlignment="1" applyProtection="1">
      <alignment horizontal="center"/>
      <protection locked="0"/>
    </xf>
    <xf numFmtId="5" fontId="4" fillId="0" borderId="3" xfId="2" applyNumberFormat="1" applyFont="1" applyFill="1" applyBorder="1" applyProtection="1">
      <protection locked="0"/>
    </xf>
    <xf numFmtId="10" fontId="4" fillId="0" borderId="3" xfId="2" applyNumberFormat="1" applyFont="1" applyFill="1" applyBorder="1" applyProtection="1">
      <protection locked="0"/>
    </xf>
    <xf numFmtId="39" fontId="4" fillId="0" borderId="3" xfId="2" applyNumberFormat="1" applyFont="1" applyFill="1" applyBorder="1" applyProtection="1">
      <protection locked="0"/>
    </xf>
    <xf numFmtId="37" fontId="4" fillId="0" borderId="10" xfId="2" applyNumberFormat="1" applyFont="1" applyFill="1" applyBorder="1" applyProtection="1">
      <protection locked="0"/>
    </xf>
    <xf numFmtId="10" fontId="4" fillId="0" borderId="11" xfId="1" applyNumberFormat="1" applyFont="1" applyFill="1" applyBorder="1" applyProtection="1">
      <protection locked="0"/>
    </xf>
    <xf numFmtId="37" fontId="4" fillId="0" borderId="0" xfId="0" applyNumberFormat="1" applyFont="1" applyFill="1" applyProtection="1">
      <protection locked="0"/>
    </xf>
    <xf numFmtId="166" fontId="4" fillId="0" borderId="0" xfId="1" applyNumberFormat="1" applyFont="1" applyFill="1" applyProtection="1">
      <protection locked="0"/>
    </xf>
    <xf numFmtId="9" fontId="4" fillId="0" borderId="0" xfId="1" applyFont="1" applyFill="1" applyProtection="1">
      <protection locked="0"/>
    </xf>
    <xf numFmtId="0" fontId="6" fillId="0" borderId="0" xfId="0" applyFont="1" applyFill="1" applyProtection="1">
      <protection locked="0"/>
    </xf>
  </cellXfs>
  <cellStyles count="3">
    <cellStyle name="Normal" xfId="0" builtinId="0"/>
    <cellStyle name="Normal_Ut98 COS Study 5 Function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/>
  </sheetViews>
  <sheetFormatPr defaultRowHeight="15"/>
  <cols>
    <col min="2" max="2" width="11.42578125" customWidth="1"/>
    <col min="3" max="3" width="29.140625" customWidth="1"/>
    <col min="4" max="14" width="17.42578125" customWidth="1"/>
  </cols>
  <sheetData>
    <row r="1" spans="1:14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5" t="s">
        <v>86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7" t="s">
        <v>89</v>
      </c>
      <c r="B7" s="6"/>
      <c r="C7" s="6"/>
      <c r="D7" s="6"/>
      <c r="E7" s="6"/>
      <c r="F7" s="8"/>
      <c r="G7" s="8"/>
      <c r="H7" s="6"/>
      <c r="I7" s="6"/>
      <c r="J7" s="6"/>
      <c r="K7" s="6"/>
      <c r="L7" s="6"/>
      <c r="M7" s="6"/>
      <c r="N7" s="6"/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.75" thickBot="1">
      <c r="A9" s="9"/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0" t="s">
        <v>16</v>
      </c>
    </row>
    <row r="10" spans="1:14">
      <c r="A10" s="11"/>
      <c r="B10" s="11"/>
      <c r="C10" s="11"/>
      <c r="D10" s="11"/>
      <c r="E10" s="12" t="s">
        <v>17</v>
      </c>
      <c r="F10" s="12" t="s">
        <v>18</v>
      </c>
      <c r="G10" s="12" t="s">
        <v>19</v>
      </c>
      <c r="H10" s="12" t="s">
        <v>20</v>
      </c>
      <c r="I10" s="12" t="s">
        <v>21</v>
      </c>
      <c r="J10" s="12" t="s">
        <v>22</v>
      </c>
      <c r="K10" s="12" t="s">
        <v>23</v>
      </c>
      <c r="L10" s="12" t="s">
        <v>24</v>
      </c>
      <c r="M10" s="12" t="s">
        <v>25</v>
      </c>
      <c r="N10" s="12" t="s">
        <v>26</v>
      </c>
    </row>
    <row r="11" spans="1:14">
      <c r="A11" s="13" t="s">
        <v>27</v>
      </c>
      <c r="B11" s="13" t="s">
        <v>28</v>
      </c>
      <c r="C11" s="13" t="s">
        <v>29</v>
      </c>
      <c r="D11" s="13" t="s">
        <v>30</v>
      </c>
      <c r="E11" s="13" t="s">
        <v>31</v>
      </c>
      <c r="F11" s="13" t="s">
        <v>32</v>
      </c>
      <c r="G11" s="13" t="s">
        <v>33</v>
      </c>
      <c r="H11" s="13" t="s">
        <v>33</v>
      </c>
      <c r="I11" s="13" t="s">
        <v>33</v>
      </c>
      <c r="J11" s="13" t="s">
        <v>33</v>
      </c>
      <c r="K11" s="13" t="s">
        <v>33</v>
      </c>
      <c r="L11" s="13" t="s">
        <v>33</v>
      </c>
      <c r="M11" s="13" t="s">
        <v>34</v>
      </c>
      <c r="N11" s="13" t="s">
        <v>35</v>
      </c>
    </row>
    <row r="12" spans="1:14" ht="15.75" thickBot="1">
      <c r="A12" s="14" t="s">
        <v>36</v>
      </c>
      <c r="B12" s="14" t="s">
        <v>36</v>
      </c>
      <c r="C12" s="15"/>
      <c r="D12" s="14" t="s">
        <v>37</v>
      </c>
      <c r="E12" s="14" t="s">
        <v>38</v>
      </c>
      <c r="F12" s="14" t="s">
        <v>39</v>
      </c>
      <c r="G12" s="14" t="s">
        <v>40</v>
      </c>
      <c r="H12" s="14" t="s">
        <v>40</v>
      </c>
      <c r="I12" s="14" t="s">
        <v>40</v>
      </c>
      <c r="J12" s="14" t="s">
        <v>40</v>
      </c>
      <c r="K12" s="14" t="s">
        <v>40</v>
      </c>
      <c r="L12" s="14" t="s">
        <v>40</v>
      </c>
      <c r="M12" s="14" t="s">
        <v>41</v>
      </c>
      <c r="N12" s="13" t="s">
        <v>42</v>
      </c>
    </row>
    <row r="13" spans="1:14">
      <c r="A13" s="16">
        <v>1</v>
      </c>
      <c r="B13" s="17" t="s">
        <v>43</v>
      </c>
      <c r="C13" s="18" t="s">
        <v>44</v>
      </c>
      <c r="D13" s="19">
        <v>722768967.79999995</v>
      </c>
      <c r="E13" s="20">
        <v>6.8357682480154267E-2</v>
      </c>
      <c r="F13" s="21">
        <v>0.90376508603116201</v>
      </c>
      <c r="G13" s="19">
        <v>753134239.69867039</v>
      </c>
      <c r="H13" s="19">
        <v>436475060.41152501</v>
      </c>
      <c r="I13" s="19">
        <v>102407581.87271146</v>
      </c>
      <c r="J13" s="19">
        <v>180687794.27784663</v>
      </c>
      <c r="K13" s="19">
        <v>30142567.738240846</v>
      </c>
      <c r="L13" s="19">
        <v>3421235.3983472195</v>
      </c>
      <c r="M13" s="22">
        <v>30365271.898670435</v>
      </c>
      <c r="N13" s="23">
        <v>4.2012417869986732E-2</v>
      </c>
    </row>
    <row r="14" spans="1:14">
      <c r="A14" s="24">
        <v>2</v>
      </c>
      <c r="B14" s="17" t="s">
        <v>45</v>
      </c>
      <c r="C14" s="18" t="s">
        <v>46</v>
      </c>
      <c r="D14" s="19">
        <v>533598117.88323003</v>
      </c>
      <c r="E14" s="20">
        <v>9.0342318631800547E-2</v>
      </c>
      <c r="F14" s="21">
        <v>1.194426586861369</v>
      </c>
      <c r="G14" s="19">
        <v>495607035.04564494</v>
      </c>
      <c r="H14" s="19">
        <v>348886702.46996248</v>
      </c>
      <c r="I14" s="19">
        <v>74992810.801329896</v>
      </c>
      <c r="J14" s="19">
        <v>68043228.893624112</v>
      </c>
      <c r="K14" s="19">
        <v>1544364.3770848126</v>
      </c>
      <c r="L14" s="19">
        <v>2139928.5036438713</v>
      </c>
      <c r="M14" s="22">
        <v>-37991082.837585092</v>
      </c>
      <c r="N14" s="25">
        <v>-7.119793260945409E-2</v>
      </c>
    </row>
    <row r="15" spans="1:14">
      <c r="A15" s="24">
        <v>3</v>
      </c>
      <c r="B15" s="26" t="s">
        <v>47</v>
      </c>
      <c r="C15" s="18" t="s">
        <v>48</v>
      </c>
      <c r="D15" s="19">
        <v>154416644.10551199</v>
      </c>
      <c r="E15" s="20">
        <v>8.3707563654267042E-2</v>
      </c>
      <c r="F15" s="21">
        <v>1.1067076987201994</v>
      </c>
      <c r="G15" s="19">
        <v>148401479.60617697</v>
      </c>
      <c r="H15" s="19">
        <v>108153715.04192612</v>
      </c>
      <c r="I15" s="19">
        <v>22370680.459804334</v>
      </c>
      <c r="J15" s="19">
        <v>17250024.67231578</v>
      </c>
      <c r="K15" s="19">
        <v>5753.0420517746534</v>
      </c>
      <c r="L15" s="19">
        <v>621306.3900789764</v>
      </c>
      <c r="M15" s="22">
        <v>-6015164.4993350208</v>
      </c>
      <c r="N15" s="25">
        <v>-3.8954120096172475E-2</v>
      </c>
    </row>
    <row r="16" spans="1:14">
      <c r="A16" s="24">
        <v>4</v>
      </c>
      <c r="B16" s="17" t="s">
        <v>49</v>
      </c>
      <c r="C16" s="18" t="s">
        <v>50</v>
      </c>
      <c r="D16" s="19">
        <v>11464577.430609504</v>
      </c>
      <c r="E16" s="20">
        <v>0.13485588603633991</v>
      </c>
      <c r="F16" s="21">
        <v>1.7829457790764802</v>
      </c>
      <c r="G16" s="19">
        <v>9189662.5707103517</v>
      </c>
      <c r="H16" s="19">
        <v>3432666.1233166717</v>
      </c>
      <c r="I16" s="19">
        <v>536090.1674592311</v>
      </c>
      <c r="J16" s="19">
        <v>4926384.426082124</v>
      </c>
      <c r="K16" s="19">
        <v>258267.69939912728</v>
      </c>
      <c r="L16" s="19">
        <v>36254.154453234019</v>
      </c>
      <c r="M16" s="22">
        <v>-2274914.8598991521</v>
      </c>
      <c r="N16" s="25">
        <v>-0.19842989187069898</v>
      </c>
    </row>
    <row r="17" spans="1:14">
      <c r="A17" s="24">
        <v>5</v>
      </c>
      <c r="B17" s="17" t="s">
        <v>51</v>
      </c>
      <c r="C17" s="18" t="s">
        <v>52</v>
      </c>
      <c r="D17" s="19">
        <v>274856220.77439606</v>
      </c>
      <c r="E17" s="20">
        <v>6.2379349034799546E-2</v>
      </c>
      <c r="F17" s="21">
        <v>0.82472482538258607</v>
      </c>
      <c r="G17" s="19">
        <v>292446982.51159501</v>
      </c>
      <c r="H17" s="19">
        <v>241723062.07458726</v>
      </c>
      <c r="I17" s="19">
        <v>49344859.568122201</v>
      </c>
      <c r="J17" s="19">
        <v>189470.58539626282</v>
      </c>
      <c r="K17" s="19">
        <v>44276.104352049835</v>
      </c>
      <c r="L17" s="19">
        <v>1145314.1791363768</v>
      </c>
      <c r="M17" s="22">
        <v>17590761.737198949</v>
      </c>
      <c r="N17" s="25">
        <v>6.3999867594915244E-2</v>
      </c>
    </row>
    <row r="18" spans="1:14">
      <c r="A18" s="24">
        <v>6</v>
      </c>
      <c r="B18" s="17" t="s">
        <v>53</v>
      </c>
      <c r="C18" s="18" t="s">
        <v>54</v>
      </c>
      <c r="D18" s="19">
        <v>17790043.729805004</v>
      </c>
      <c r="E18" s="20">
        <v>6.6972820015718332E-2</v>
      </c>
      <c r="F18" s="21">
        <v>0.88545565395415093</v>
      </c>
      <c r="G18" s="19">
        <v>18665893.576695833</v>
      </c>
      <c r="H18" s="19">
        <v>12284227.928195164</v>
      </c>
      <c r="I18" s="19">
        <v>2525491.7840487999</v>
      </c>
      <c r="J18" s="19">
        <v>3778197.4528558664</v>
      </c>
      <c r="K18" s="19">
        <v>-3963.463825556435</v>
      </c>
      <c r="L18" s="19">
        <v>81939.875421606805</v>
      </c>
      <c r="M18" s="22">
        <v>875849.8468908295</v>
      </c>
      <c r="N18" s="25">
        <v>4.9232585382777957E-2</v>
      </c>
    </row>
    <row r="19" spans="1:14">
      <c r="A19" s="24">
        <v>7</v>
      </c>
      <c r="B19" s="27">
        <v>15</v>
      </c>
      <c r="C19" s="18" t="s">
        <v>55</v>
      </c>
      <c r="D19" s="19">
        <v>749866.86710000003</v>
      </c>
      <c r="E19" s="20">
        <v>0.10686340882945992</v>
      </c>
      <c r="F19" s="21">
        <v>1.4128538939625288</v>
      </c>
      <c r="G19" s="19">
        <v>653948.59123220202</v>
      </c>
      <c r="H19" s="19">
        <v>347942.24208888633</v>
      </c>
      <c r="I19" s="19">
        <v>65798.979475995264</v>
      </c>
      <c r="J19" s="19">
        <v>156863.12226968477</v>
      </c>
      <c r="K19" s="19">
        <v>80802.6094054516</v>
      </c>
      <c r="L19" s="19">
        <v>2541.6379921808098</v>
      </c>
      <c r="M19" s="22">
        <v>-95918.275867798016</v>
      </c>
      <c r="N19" s="25">
        <v>-0.12791374052671056</v>
      </c>
    </row>
    <row r="20" spans="1:14">
      <c r="A20" s="24">
        <v>8</v>
      </c>
      <c r="B20" s="27">
        <v>15</v>
      </c>
      <c r="C20" s="18" t="s">
        <v>56</v>
      </c>
      <c r="D20" s="19">
        <v>1299357.368581</v>
      </c>
      <c r="E20" s="20">
        <v>0.16873735944995769</v>
      </c>
      <c r="F20" s="21">
        <v>2.230896786535089</v>
      </c>
      <c r="G20" s="19">
        <v>933992.24374266434</v>
      </c>
      <c r="H20" s="19">
        <v>724228.43695885036</v>
      </c>
      <c r="I20" s="19">
        <v>108653.24598217024</v>
      </c>
      <c r="J20" s="19">
        <v>80392.458870573566</v>
      </c>
      <c r="K20" s="19">
        <v>17455.754747142946</v>
      </c>
      <c r="L20" s="19">
        <v>3262.3471839269309</v>
      </c>
      <c r="M20" s="22">
        <v>-365365.12483833567</v>
      </c>
      <c r="N20" s="25">
        <v>-0.28118909675891557</v>
      </c>
    </row>
    <row r="21" spans="1:14">
      <c r="A21" s="24">
        <v>9</v>
      </c>
      <c r="B21" s="17" t="s">
        <v>57</v>
      </c>
      <c r="C21" s="18" t="s">
        <v>58</v>
      </c>
      <c r="D21" s="19">
        <v>136301216.63681832</v>
      </c>
      <c r="E21" s="20">
        <v>8.8926274996912608E-2</v>
      </c>
      <c r="F21" s="21">
        <v>1.1757049048049313</v>
      </c>
      <c r="G21" s="19">
        <v>127155013.10890014</v>
      </c>
      <c r="H21" s="19">
        <v>80398457.999713287</v>
      </c>
      <c r="I21" s="19">
        <v>17629481.134693004</v>
      </c>
      <c r="J21" s="19">
        <v>27421287.976997782</v>
      </c>
      <c r="K21" s="19">
        <v>1131616.99991373</v>
      </c>
      <c r="L21" s="19">
        <v>574168.99758259731</v>
      </c>
      <c r="M21" s="22">
        <v>-9146203.5279181749</v>
      </c>
      <c r="N21" s="25">
        <v>-6.7102875187738054E-2</v>
      </c>
    </row>
    <row r="22" spans="1:14">
      <c r="A22" s="24">
        <v>10</v>
      </c>
      <c r="B22" s="17" t="s">
        <v>59</v>
      </c>
      <c r="C22" s="18" t="s">
        <v>60</v>
      </c>
      <c r="D22" s="19">
        <v>27835174.984000005</v>
      </c>
      <c r="E22" s="20">
        <v>3.593687369854813E-2</v>
      </c>
      <c r="F22" s="21">
        <v>0.47512570016235661</v>
      </c>
      <c r="G22" s="19">
        <v>34002137.480549842</v>
      </c>
      <c r="H22" s="19">
        <v>27944711.363883719</v>
      </c>
      <c r="I22" s="19">
        <v>5759092.5544634052</v>
      </c>
      <c r="J22" s="19">
        <v>81451.363497325365</v>
      </c>
      <c r="K22" s="19">
        <v>83895.566414227491</v>
      </c>
      <c r="L22" s="19">
        <v>132986.63229107799</v>
      </c>
      <c r="M22" s="22">
        <v>6166962.4965498373</v>
      </c>
      <c r="N22" s="25">
        <v>0.22155285533842745</v>
      </c>
    </row>
    <row r="23" spans="1:14">
      <c r="A23" s="24">
        <v>11</v>
      </c>
      <c r="B23" s="17" t="s">
        <v>59</v>
      </c>
      <c r="C23" s="18" t="s">
        <v>61</v>
      </c>
      <c r="D23" s="19">
        <v>43083977.913880005</v>
      </c>
      <c r="E23" s="20">
        <v>7.0698279304348147E-2</v>
      </c>
      <c r="F23" s="21">
        <v>0.93471039624989238</v>
      </c>
      <c r="G23" s="19">
        <v>43973781.060011335</v>
      </c>
      <c r="H23" s="19">
        <v>37150843.967939191</v>
      </c>
      <c r="I23" s="19">
        <v>6476460.461281864</v>
      </c>
      <c r="J23" s="19">
        <v>99273.547366100771</v>
      </c>
      <c r="K23" s="19">
        <v>95357.049994614368</v>
      </c>
      <c r="L23" s="19">
        <v>151846.03342946904</v>
      </c>
      <c r="M23" s="22">
        <v>889803.14613132924</v>
      </c>
      <c r="N23" s="25">
        <v>2.0652762098943345E-2</v>
      </c>
    </row>
    <row r="24" spans="1:14">
      <c r="A24" s="28"/>
      <c r="B24" s="29"/>
      <c r="C24" s="29"/>
      <c r="D24" s="30"/>
      <c r="E24" s="29"/>
      <c r="F24" s="31"/>
      <c r="G24" s="30"/>
      <c r="H24" s="30"/>
      <c r="I24" s="30"/>
      <c r="J24" s="30"/>
      <c r="K24" s="30"/>
      <c r="L24" s="30"/>
      <c r="M24" s="32"/>
      <c r="N24" s="33"/>
    </row>
    <row r="25" spans="1:14">
      <c r="A25" s="28">
        <v>12</v>
      </c>
      <c r="B25" s="29"/>
      <c r="C25" s="13" t="s">
        <v>62</v>
      </c>
      <c r="D25" s="30">
        <v>1924164165.4939318</v>
      </c>
      <c r="E25" s="34">
        <v>7.5636560359221172E-2</v>
      </c>
      <c r="F25" s="31">
        <v>1</v>
      </c>
      <c r="G25" s="30">
        <v>1924164165.4939301</v>
      </c>
      <c r="H25" s="30">
        <v>1297521618.0600965</v>
      </c>
      <c r="I25" s="30">
        <v>282217001.02937233</v>
      </c>
      <c r="J25" s="30">
        <v>302714368.77712232</v>
      </c>
      <c r="K25" s="30">
        <v>33400393.477778215</v>
      </c>
      <c r="L25" s="30">
        <v>8310784.1495605372</v>
      </c>
      <c r="M25" s="30">
        <v>-2.1932646632194519E-6</v>
      </c>
      <c r="N25" s="33">
        <v>-5.9475651828997176E-15</v>
      </c>
    </row>
    <row r="26" spans="1:14" ht="15.75" thickBot="1">
      <c r="A26" s="35"/>
      <c r="B26" s="15"/>
      <c r="C26" s="15"/>
      <c r="D26" s="36"/>
      <c r="E26" s="37"/>
      <c r="F26" s="38"/>
      <c r="G26" s="36"/>
      <c r="H26" s="36"/>
      <c r="I26" s="36"/>
      <c r="J26" s="36"/>
      <c r="K26" s="36"/>
      <c r="L26" s="36"/>
      <c r="M26" s="39"/>
      <c r="N26" s="40"/>
    </row>
    <row r="27" spans="1:1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9"/>
      <c r="B28" s="9"/>
      <c r="C28" s="9"/>
      <c r="D28" s="41"/>
      <c r="E28" s="9"/>
      <c r="F28" s="9"/>
      <c r="G28" s="42"/>
      <c r="H28" s="43"/>
      <c r="I28" s="43"/>
      <c r="J28" s="43"/>
      <c r="K28" s="43"/>
      <c r="L28" s="43"/>
      <c r="M28" s="9"/>
      <c r="N28" s="9"/>
    </row>
    <row r="29" spans="1:14">
      <c r="A29" s="44" t="s">
        <v>63</v>
      </c>
      <c r="B29" s="9"/>
      <c r="C29" s="9"/>
      <c r="D29" s="41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9"/>
      <c r="B30" s="9" t="s">
        <v>64</v>
      </c>
      <c r="C30" s="9" t="s">
        <v>65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>
      <c r="A31" s="9"/>
      <c r="B31" s="9" t="s">
        <v>66</v>
      </c>
      <c r="C31" s="9" t="s">
        <v>67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A32" s="9"/>
      <c r="B32" s="9" t="s">
        <v>68</v>
      </c>
      <c r="C32" s="9" t="s">
        <v>69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9"/>
      <c r="B33" s="9" t="s">
        <v>70</v>
      </c>
      <c r="C33" s="9" t="s">
        <v>71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9"/>
      <c r="B34" s="9" t="s">
        <v>72</v>
      </c>
      <c r="C34" s="9" t="s">
        <v>73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9"/>
      <c r="B35" s="9" t="s">
        <v>74</v>
      </c>
      <c r="C35" s="9" t="s">
        <v>75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9"/>
      <c r="B36" s="9" t="s">
        <v>76</v>
      </c>
      <c r="C36" s="9" t="s">
        <v>77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9"/>
      <c r="B37" s="9" t="s">
        <v>78</v>
      </c>
      <c r="C37" s="9" t="s">
        <v>79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9"/>
      <c r="B38" s="9" t="s">
        <v>80</v>
      </c>
      <c r="C38" s="9" t="s">
        <v>81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9"/>
      <c r="B39" s="9" t="s">
        <v>82</v>
      </c>
      <c r="C39" s="9" t="s">
        <v>83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9"/>
      <c r="B40" s="9" t="s">
        <v>84</v>
      </c>
      <c r="C40" s="9" t="s">
        <v>85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/>
  </sheetViews>
  <sheetFormatPr defaultRowHeight="15"/>
  <cols>
    <col min="2" max="2" width="11.42578125" customWidth="1"/>
    <col min="3" max="3" width="29.140625" customWidth="1"/>
    <col min="4" max="14" width="17.42578125" customWidth="1"/>
  </cols>
  <sheetData>
    <row r="1" spans="1:14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5" t="s">
        <v>87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7" t="s">
        <v>90</v>
      </c>
      <c r="B7" s="6"/>
      <c r="C7" s="6"/>
      <c r="D7" s="6"/>
      <c r="E7" s="6"/>
      <c r="F7" s="8"/>
      <c r="G7" s="8"/>
      <c r="H7" s="6"/>
      <c r="I7" s="6"/>
      <c r="J7" s="6"/>
      <c r="K7" s="6"/>
      <c r="L7" s="6"/>
      <c r="M7" s="6"/>
      <c r="N7" s="6"/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.75" thickBot="1">
      <c r="A9" s="9"/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0" t="s">
        <v>16</v>
      </c>
    </row>
    <row r="10" spans="1:14">
      <c r="A10" s="11"/>
      <c r="B10" s="11"/>
      <c r="C10" s="11"/>
      <c r="D10" s="11"/>
      <c r="E10" s="12" t="s">
        <v>17</v>
      </c>
      <c r="F10" s="12" t="s">
        <v>18</v>
      </c>
      <c r="G10" s="12" t="s">
        <v>19</v>
      </c>
      <c r="H10" s="12" t="s">
        <v>20</v>
      </c>
      <c r="I10" s="12" t="s">
        <v>21</v>
      </c>
      <c r="J10" s="12" t="s">
        <v>22</v>
      </c>
      <c r="K10" s="12" t="s">
        <v>23</v>
      </c>
      <c r="L10" s="12" t="s">
        <v>24</v>
      </c>
      <c r="M10" s="12" t="s">
        <v>25</v>
      </c>
      <c r="N10" s="12" t="s">
        <v>26</v>
      </c>
    </row>
    <row r="11" spans="1:14">
      <c r="A11" s="13" t="s">
        <v>27</v>
      </c>
      <c r="B11" s="13" t="s">
        <v>28</v>
      </c>
      <c r="C11" s="13" t="s">
        <v>29</v>
      </c>
      <c r="D11" s="13" t="s">
        <v>30</v>
      </c>
      <c r="E11" s="13" t="s">
        <v>31</v>
      </c>
      <c r="F11" s="13" t="s">
        <v>32</v>
      </c>
      <c r="G11" s="13" t="s">
        <v>33</v>
      </c>
      <c r="H11" s="13" t="s">
        <v>33</v>
      </c>
      <c r="I11" s="13" t="s">
        <v>33</v>
      </c>
      <c r="J11" s="13" t="s">
        <v>33</v>
      </c>
      <c r="K11" s="13" t="s">
        <v>33</v>
      </c>
      <c r="L11" s="13" t="s">
        <v>33</v>
      </c>
      <c r="M11" s="13" t="s">
        <v>34</v>
      </c>
      <c r="N11" s="13" t="s">
        <v>35</v>
      </c>
    </row>
    <row r="12" spans="1:14" ht="15.75" thickBot="1">
      <c r="A12" s="14" t="s">
        <v>36</v>
      </c>
      <c r="B12" s="14" t="s">
        <v>36</v>
      </c>
      <c r="C12" s="15"/>
      <c r="D12" s="14" t="s">
        <v>37</v>
      </c>
      <c r="E12" s="14" t="s">
        <v>38</v>
      </c>
      <c r="F12" s="14" t="s">
        <v>39</v>
      </c>
      <c r="G12" s="14" t="s">
        <v>40</v>
      </c>
      <c r="H12" s="14" t="s">
        <v>40</v>
      </c>
      <c r="I12" s="14" t="s">
        <v>40</v>
      </c>
      <c r="J12" s="14" t="s">
        <v>40</v>
      </c>
      <c r="K12" s="14" t="s">
        <v>40</v>
      </c>
      <c r="L12" s="14" t="s">
        <v>40</v>
      </c>
      <c r="M12" s="14" t="s">
        <v>41</v>
      </c>
      <c r="N12" s="13" t="s">
        <v>42</v>
      </c>
    </row>
    <row r="13" spans="1:14">
      <c r="A13" s="16">
        <v>1</v>
      </c>
      <c r="B13" s="17" t="s">
        <v>43</v>
      </c>
      <c r="C13" s="18" t="s">
        <v>44</v>
      </c>
      <c r="D13" s="19">
        <v>725755615</v>
      </c>
      <c r="E13" s="20">
        <v>6.8767799836635932E-2</v>
      </c>
      <c r="F13" s="21">
        <v>0.90673768781527353</v>
      </c>
      <c r="G13" s="19">
        <v>754462147.34384561</v>
      </c>
      <c r="H13" s="19">
        <v>437945761.77743059</v>
      </c>
      <c r="I13" s="19">
        <v>102692687.04221702</v>
      </c>
      <c r="J13" s="19">
        <v>180516770.91194975</v>
      </c>
      <c r="K13" s="19">
        <v>29882860.191029027</v>
      </c>
      <c r="L13" s="19">
        <v>3424067.4212182285</v>
      </c>
      <c r="M13" s="22">
        <v>28706532.343845606</v>
      </c>
      <c r="N13" s="23">
        <v>3.9553992763591096E-2</v>
      </c>
    </row>
    <row r="14" spans="1:14">
      <c r="A14" s="24">
        <v>2</v>
      </c>
      <c r="B14" s="17" t="s">
        <v>45</v>
      </c>
      <c r="C14" s="18" t="s">
        <v>46</v>
      </c>
      <c r="D14" s="19">
        <v>534176005.99999988</v>
      </c>
      <c r="E14" s="20">
        <v>9.033717840248659E-2</v>
      </c>
      <c r="F14" s="21">
        <v>1.1911406859462734</v>
      </c>
      <c r="G14" s="19">
        <v>496162035.93125033</v>
      </c>
      <c r="H14" s="19">
        <v>349486988.9765389</v>
      </c>
      <c r="I14" s="19">
        <v>75090162.223374933</v>
      </c>
      <c r="J14" s="19">
        <v>67907980.256575435</v>
      </c>
      <c r="K14" s="19">
        <v>1537545.3755413615</v>
      </c>
      <c r="L14" s="19">
        <v>2139359.0992197753</v>
      </c>
      <c r="M14" s="22">
        <v>-38013970.068749547</v>
      </c>
      <c r="N14" s="25">
        <v>-7.1163754346445798E-2</v>
      </c>
    </row>
    <row r="15" spans="1:14">
      <c r="A15" s="24">
        <v>3</v>
      </c>
      <c r="B15" s="26" t="s">
        <v>47</v>
      </c>
      <c r="C15" s="18" t="s">
        <v>48</v>
      </c>
      <c r="D15" s="19">
        <v>154637762.99999997</v>
      </c>
      <c r="E15" s="20">
        <v>8.3480248557652903E-2</v>
      </c>
      <c r="F15" s="21">
        <v>1.1007286511307621</v>
      </c>
      <c r="G15" s="19">
        <v>148777226.25776216</v>
      </c>
      <c r="H15" s="19">
        <v>108456327.88473667</v>
      </c>
      <c r="I15" s="19">
        <v>22427634.050082669</v>
      </c>
      <c r="J15" s="19">
        <v>17264592.011555862</v>
      </c>
      <c r="K15" s="19">
        <v>6600.7318859643565</v>
      </c>
      <c r="L15" s="19">
        <v>622071.57950112363</v>
      </c>
      <c r="M15" s="22">
        <v>-5860536.7422378063</v>
      </c>
      <c r="N15" s="25">
        <v>-3.789848371149683E-2</v>
      </c>
    </row>
    <row r="16" spans="1:14">
      <c r="A16" s="24">
        <v>4</v>
      </c>
      <c r="B16" s="17" t="s">
        <v>49</v>
      </c>
      <c r="C16" s="18" t="s">
        <v>50</v>
      </c>
      <c r="D16" s="19">
        <v>11464578</v>
      </c>
      <c r="E16" s="20">
        <v>0.14327562225016008</v>
      </c>
      <c r="F16" s="21">
        <v>1.8891604318885531</v>
      </c>
      <c r="G16" s="19">
        <v>8916551.1807173938</v>
      </c>
      <c r="H16" s="19">
        <v>3198163.4433707152</v>
      </c>
      <c r="I16" s="19">
        <v>511450.77293985011</v>
      </c>
      <c r="J16" s="19">
        <v>4916375.1530012917</v>
      </c>
      <c r="K16" s="19">
        <v>254936.17576642393</v>
      </c>
      <c r="L16" s="19">
        <v>35625.635639060747</v>
      </c>
      <c r="M16" s="22">
        <v>-2548026.8192826062</v>
      </c>
      <c r="N16" s="25">
        <v>-0.22225212469945307</v>
      </c>
    </row>
    <row r="17" spans="1:14">
      <c r="A17" s="24">
        <v>5</v>
      </c>
      <c r="B17" s="17" t="s">
        <v>51</v>
      </c>
      <c r="C17" s="18" t="s">
        <v>52</v>
      </c>
      <c r="D17" s="19">
        <v>274856220.00000006</v>
      </c>
      <c r="E17" s="20">
        <v>6.2458662349560601E-2</v>
      </c>
      <c r="F17" s="21">
        <v>0.82354856804221899</v>
      </c>
      <c r="G17" s="19">
        <v>292331141.84142268</v>
      </c>
      <c r="H17" s="19">
        <v>241655247.084261</v>
      </c>
      <c r="I17" s="19">
        <v>49306132.421052612</v>
      </c>
      <c r="J17" s="19">
        <v>183301.04500826565</v>
      </c>
      <c r="K17" s="19">
        <v>43383.57469128615</v>
      </c>
      <c r="L17" s="19">
        <v>1143077.7164103475</v>
      </c>
      <c r="M17" s="22">
        <v>17474921.841422617</v>
      </c>
      <c r="N17" s="25">
        <v>6.3578411437887825E-2</v>
      </c>
    </row>
    <row r="18" spans="1:14">
      <c r="A18" s="24">
        <v>6</v>
      </c>
      <c r="B18" s="17" t="s">
        <v>53</v>
      </c>
      <c r="C18" s="18" t="s">
        <v>54</v>
      </c>
      <c r="D18" s="19">
        <v>17812538</v>
      </c>
      <c r="E18" s="20">
        <v>6.7051489276931955E-2</v>
      </c>
      <c r="F18" s="21">
        <v>0.88410727834782055</v>
      </c>
      <c r="G18" s="19">
        <v>18680911.789397448</v>
      </c>
      <c r="H18" s="19">
        <v>12306208.946901785</v>
      </c>
      <c r="I18" s="19">
        <v>2529485.1063857879</v>
      </c>
      <c r="J18" s="19">
        <v>3767900.0170929353</v>
      </c>
      <c r="K18" s="19">
        <v>-4585.8730726468639</v>
      </c>
      <c r="L18" s="19">
        <v>81903.592089564147</v>
      </c>
      <c r="M18" s="22">
        <v>868373.7893974483</v>
      </c>
      <c r="N18" s="25">
        <v>4.8750705227825944E-2</v>
      </c>
    </row>
    <row r="19" spans="1:14">
      <c r="A19" s="24">
        <v>7</v>
      </c>
      <c r="B19" s="27">
        <v>15</v>
      </c>
      <c r="C19" s="18" t="s">
        <v>55</v>
      </c>
      <c r="D19" s="19">
        <v>749866</v>
      </c>
      <c r="E19" s="20">
        <v>0.1074437539319397</v>
      </c>
      <c r="F19" s="21">
        <v>1.4166994035272029</v>
      </c>
      <c r="G19" s="19">
        <v>652337.0857398021</v>
      </c>
      <c r="H19" s="19">
        <v>347842.24842783844</v>
      </c>
      <c r="I19" s="19">
        <v>65737.145093339655</v>
      </c>
      <c r="J19" s="19">
        <v>156242.33962642116</v>
      </c>
      <c r="K19" s="19">
        <v>79980.237472550056</v>
      </c>
      <c r="L19" s="19">
        <v>2535.1151196513747</v>
      </c>
      <c r="M19" s="22">
        <v>-97528.914260197897</v>
      </c>
      <c r="N19" s="25">
        <v>-0.13006179005342008</v>
      </c>
    </row>
    <row r="20" spans="1:14">
      <c r="A20" s="24">
        <v>8</v>
      </c>
      <c r="B20" s="27">
        <v>15</v>
      </c>
      <c r="C20" s="18" t="s">
        <v>56</v>
      </c>
      <c r="D20" s="19">
        <v>1299357.9999999998</v>
      </c>
      <c r="E20" s="20">
        <v>0.16893429774735755</v>
      </c>
      <c r="F20" s="21">
        <v>2.2274828465652039</v>
      </c>
      <c r="G20" s="19">
        <v>933492.33063614182</v>
      </c>
      <c r="H20" s="19">
        <v>724186.97142150451</v>
      </c>
      <c r="I20" s="19">
        <v>108569.00594868822</v>
      </c>
      <c r="J20" s="19">
        <v>80201.832229623178</v>
      </c>
      <c r="K20" s="19">
        <v>17278.520065456913</v>
      </c>
      <c r="L20" s="19">
        <v>3256.0009708680104</v>
      </c>
      <c r="M20" s="22">
        <v>-365865.66936385795</v>
      </c>
      <c r="N20" s="25">
        <v>-0.28157418460798178</v>
      </c>
    </row>
    <row r="21" spans="1:14">
      <c r="A21" s="24">
        <v>9</v>
      </c>
      <c r="B21" s="17" t="s">
        <v>57</v>
      </c>
      <c r="C21" s="18" t="s">
        <v>58</v>
      </c>
      <c r="D21" s="19">
        <v>136730488</v>
      </c>
      <c r="E21" s="20">
        <v>8.9035751932202922E-2</v>
      </c>
      <c r="F21" s="21">
        <v>1.1739807298137532</v>
      </c>
      <c r="G21" s="19">
        <v>127484531.31372474</v>
      </c>
      <c r="H21" s="19">
        <v>80702235.436679676</v>
      </c>
      <c r="I21" s="19">
        <v>17691232.587611936</v>
      </c>
      <c r="J21" s="19">
        <v>27410034.676291507</v>
      </c>
      <c r="K21" s="19">
        <v>1105983.8613283911</v>
      </c>
      <c r="L21" s="19">
        <v>575044.75181305083</v>
      </c>
      <c r="M21" s="22">
        <v>-9245956.6862752587</v>
      </c>
      <c r="N21" s="25">
        <v>-6.7621763233049081E-2</v>
      </c>
    </row>
    <row r="22" spans="1:14">
      <c r="A22" s="24">
        <v>10</v>
      </c>
      <c r="B22" s="17" t="s">
        <v>59</v>
      </c>
      <c r="C22" s="18" t="s">
        <v>60</v>
      </c>
      <c r="D22" s="19">
        <v>27835175.000000004</v>
      </c>
      <c r="E22" s="20">
        <v>3.600241734030836E-2</v>
      </c>
      <c r="F22" s="21">
        <v>0.47470980215249342</v>
      </c>
      <c r="G22" s="19">
        <v>33988466.967934221</v>
      </c>
      <c r="H22" s="19">
        <v>27936506.672522586</v>
      </c>
      <c r="I22" s="19">
        <v>5754565.2788463347</v>
      </c>
      <c r="J22" s="19">
        <v>80976.032534217826</v>
      </c>
      <c r="K22" s="19">
        <v>83692.0188314525</v>
      </c>
      <c r="L22" s="19">
        <v>132726.9651997207</v>
      </c>
      <c r="M22" s="22">
        <v>6153291.9679342173</v>
      </c>
      <c r="N22" s="25">
        <v>0.22106173099088533</v>
      </c>
    </row>
    <row r="23" spans="1:14">
      <c r="A23" s="24">
        <v>11</v>
      </c>
      <c r="B23" s="17" t="s">
        <v>59</v>
      </c>
      <c r="C23" s="18" t="s">
        <v>61</v>
      </c>
      <c r="D23" s="19">
        <v>43083978</v>
      </c>
      <c r="E23" s="20">
        <v>7.0753410528592756E-2</v>
      </c>
      <c r="F23" s="21">
        <v>0.93291895364031519</v>
      </c>
      <c r="G23" s="19">
        <v>43963346.957569882</v>
      </c>
      <c r="H23" s="19">
        <v>37146029.249583416</v>
      </c>
      <c r="I23" s="19">
        <v>6471834.4689629339</v>
      </c>
      <c r="J23" s="19">
        <v>98789.463132402365</v>
      </c>
      <c r="K23" s="19">
        <v>95133.43822182712</v>
      </c>
      <c r="L23" s="19">
        <v>151560.33766936458</v>
      </c>
      <c r="M23" s="22">
        <v>879368.95756988227</v>
      </c>
      <c r="N23" s="25">
        <v>2.0410579486645413E-2</v>
      </c>
    </row>
    <row r="24" spans="1:14">
      <c r="A24" s="28"/>
      <c r="B24" s="29"/>
      <c r="C24" s="29"/>
      <c r="D24" s="30"/>
      <c r="E24" s="29"/>
      <c r="F24" s="31"/>
      <c r="G24" s="30"/>
      <c r="H24" s="30"/>
      <c r="I24" s="30"/>
      <c r="J24" s="30"/>
      <c r="K24" s="30"/>
      <c r="L24" s="30"/>
      <c r="M24" s="32"/>
      <c r="N24" s="33"/>
    </row>
    <row r="25" spans="1:14">
      <c r="A25" s="28">
        <v>12</v>
      </c>
      <c r="B25" s="29"/>
      <c r="C25" s="13" t="s">
        <v>62</v>
      </c>
      <c r="D25" s="30">
        <v>1928401585</v>
      </c>
      <c r="E25" s="34">
        <v>7.5840897274630739E-2</v>
      </c>
      <c r="F25" s="31">
        <v>1</v>
      </c>
      <c r="G25" s="30">
        <v>1926352189</v>
      </c>
      <c r="H25" s="30">
        <v>1299905498.6918745</v>
      </c>
      <c r="I25" s="30">
        <v>282649490.10251606</v>
      </c>
      <c r="J25" s="30">
        <v>302383163.7389977</v>
      </c>
      <c r="K25" s="30">
        <v>33102808.251761094</v>
      </c>
      <c r="L25" s="30">
        <v>8311228.2148507554</v>
      </c>
      <c r="M25" s="30">
        <v>-2049395.9999995027</v>
      </c>
      <c r="N25" s="33">
        <v>-1.0627433704372851E-3</v>
      </c>
    </row>
    <row r="26" spans="1:14" ht="15.75" thickBot="1">
      <c r="A26" s="35"/>
      <c r="B26" s="15"/>
      <c r="C26" s="15"/>
      <c r="D26" s="36"/>
      <c r="E26" s="37"/>
      <c r="F26" s="38"/>
      <c r="G26" s="36"/>
      <c r="H26" s="36"/>
      <c r="I26" s="36"/>
      <c r="J26" s="36"/>
      <c r="K26" s="36"/>
      <c r="L26" s="36"/>
      <c r="M26" s="39"/>
      <c r="N26" s="40"/>
    </row>
    <row r="27" spans="1:1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9"/>
      <c r="B28" s="9"/>
      <c r="C28" s="9"/>
      <c r="D28" s="41"/>
      <c r="E28" s="9"/>
      <c r="F28" s="9"/>
      <c r="G28" s="42"/>
      <c r="H28" s="43"/>
      <c r="I28" s="43"/>
      <c r="J28" s="43"/>
      <c r="K28" s="43"/>
      <c r="L28" s="43"/>
      <c r="M28" s="9"/>
      <c r="N28" s="9"/>
    </row>
    <row r="29" spans="1:14">
      <c r="A29" s="44" t="s">
        <v>63</v>
      </c>
      <c r="B29" s="9"/>
      <c r="C29" s="9"/>
      <c r="D29" s="41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9"/>
      <c r="B30" s="9" t="s">
        <v>64</v>
      </c>
      <c r="C30" s="9" t="s">
        <v>65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>
      <c r="A31" s="9"/>
      <c r="B31" s="9" t="s">
        <v>66</v>
      </c>
      <c r="C31" s="9" t="s">
        <v>67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A32" s="9"/>
      <c r="B32" s="9" t="s">
        <v>68</v>
      </c>
      <c r="C32" s="9" t="s">
        <v>69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9"/>
      <c r="B33" s="9" t="s">
        <v>70</v>
      </c>
      <c r="C33" s="9" t="s">
        <v>71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9"/>
      <c r="B34" s="9" t="s">
        <v>72</v>
      </c>
      <c r="C34" s="9" t="s">
        <v>73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9"/>
      <c r="B35" s="9" t="s">
        <v>74</v>
      </c>
      <c r="C35" s="9" t="s">
        <v>75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9"/>
      <c r="B36" s="9" t="s">
        <v>76</v>
      </c>
      <c r="C36" s="9" t="s">
        <v>77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9"/>
      <c r="B37" s="9" t="s">
        <v>78</v>
      </c>
      <c r="C37" s="9" t="s">
        <v>79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9"/>
      <c r="B38" s="9" t="s">
        <v>80</v>
      </c>
      <c r="C38" s="9" t="s">
        <v>81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9"/>
      <c r="B39" s="9" t="s">
        <v>82</v>
      </c>
      <c r="C39" s="9" t="s">
        <v>83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9"/>
      <c r="B40" s="9" t="s">
        <v>84</v>
      </c>
      <c r="C40" s="9" t="s">
        <v>85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</sheetData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/>
  </sheetViews>
  <sheetFormatPr defaultRowHeight="15"/>
  <cols>
    <col min="2" max="2" width="11.42578125" customWidth="1"/>
    <col min="3" max="3" width="29.140625" customWidth="1"/>
    <col min="4" max="14" width="17.42578125" customWidth="1"/>
  </cols>
  <sheetData>
    <row r="1" spans="1:14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5" t="s">
        <v>88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7" t="s">
        <v>90</v>
      </c>
      <c r="B7" s="6"/>
      <c r="C7" s="6"/>
      <c r="D7" s="6"/>
      <c r="E7" s="6"/>
      <c r="F7" s="8"/>
      <c r="G7" s="8"/>
      <c r="H7" s="6"/>
      <c r="I7" s="6"/>
      <c r="J7" s="6"/>
      <c r="K7" s="6"/>
      <c r="L7" s="6"/>
      <c r="M7" s="6"/>
      <c r="N7" s="6"/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.75" thickBot="1">
      <c r="A9" s="9"/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0" t="s">
        <v>16</v>
      </c>
    </row>
    <row r="10" spans="1:14">
      <c r="A10" s="11"/>
      <c r="B10" s="11"/>
      <c r="C10" s="11"/>
      <c r="D10" s="11"/>
      <c r="E10" s="12" t="s">
        <v>17</v>
      </c>
      <c r="F10" s="12" t="s">
        <v>18</v>
      </c>
      <c r="G10" s="12" t="s">
        <v>19</v>
      </c>
      <c r="H10" s="12" t="s">
        <v>20</v>
      </c>
      <c r="I10" s="12" t="s">
        <v>21</v>
      </c>
      <c r="J10" s="12" t="s">
        <v>22</v>
      </c>
      <c r="K10" s="12" t="s">
        <v>23</v>
      </c>
      <c r="L10" s="12" t="s">
        <v>24</v>
      </c>
      <c r="M10" s="12" t="s">
        <v>25</v>
      </c>
      <c r="N10" s="12" t="s">
        <v>26</v>
      </c>
    </row>
    <row r="11" spans="1:14">
      <c r="A11" s="13" t="s">
        <v>27</v>
      </c>
      <c r="B11" s="13" t="s">
        <v>28</v>
      </c>
      <c r="C11" s="13" t="s">
        <v>29</v>
      </c>
      <c r="D11" s="13" t="s">
        <v>30</v>
      </c>
      <c r="E11" s="13" t="s">
        <v>31</v>
      </c>
      <c r="F11" s="13" t="s">
        <v>32</v>
      </c>
      <c r="G11" s="13" t="s">
        <v>33</v>
      </c>
      <c r="H11" s="13" t="s">
        <v>33</v>
      </c>
      <c r="I11" s="13" t="s">
        <v>33</v>
      </c>
      <c r="J11" s="13" t="s">
        <v>33</v>
      </c>
      <c r="K11" s="13" t="s">
        <v>33</v>
      </c>
      <c r="L11" s="13" t="s">
        <v>33</v>
      </c>
      <c r="M11" s="13" t="s">
        <v>34</v>
      </c>
      <c r="N11" s="13" t="s">
        <v>35</v>
      </c>
    </row>
    <row r="12" spans="1:14" ht="15.75" thickBot="1">
      <c r="A12" s="14" t="s">
        <v>36</v>
      </c>
      <c r="B12" s="14" t="s">
        <v>36</v>
      </c>
      <c r="C12" s="15"/>
      <c r="D12" s="14" t="s">
        <v>37</v>
      </c>
      <c r="E12" s="14" t="s">
        <v>38</v>
      </c>
      <c r="F12" s="14" t="s">
        <v>39</v>
      </c>
      <c r="G12" s="14" t="s">
        <v>40</v>
      </c>
      <c r="H12" s="14" t="s">
        <v>40</v>
      </c>
      <c r="I12" s="14" t="s">
        <v>40</v>
      </c>
      <c r="J12" s="14" t="s">
        <v>40</v>
      </c>
      <c r="K12" s="14" t="s">
        <v>40</v>
      </c>
      <c r="L12" s="14" t="s">
        <v>40</v>
      </c>
      <c r="M12" s="14" t="s">
        <v>41</v>
      </c>
      <c r="N12" s="13" t="s">
        <v>42</v>
      </c>
    </row>
    <row r="13" spans="1:14">
      <c r="A13" s="16">
        <v>1</v>
      </c>
      <c r="B13" s="17" t="s">
        <v>43</v>
      </c>
      <c r="C13" s="18" t="s">
        <v>44</v>
      </c>
      <c r="D13" s="19">
        <f>'Page 2'!D13-'Page 1'!D13</f>
        <v>2986647.2000000477</v>
      </c>
      <c r="E13" s="20">
        <f>'Page 2'!E13-'Page 1'!E13</f>
        <v>4.1011735648166514E-4</v>
      </c>
      <c r="F13" s="21">
        <f>'Page 2'!F13-'Page 1'!F13</f>
        <v>2.9726017841115171E-3</v>
      </c>
      <c r="G13" s="19">
        <f>'Page 2'!G13-'Page 1'!G13</f>
        <v>1327907.6451752186</v>
      </c>
      <c r="H13" s="19">
        <f>'Page 2'!H13-'Page 1'!H13</f>
        <v>1470701.3659055829</v>
      </c>
      <c r="I13" s="19">
        <f>'Page 2'!I13-'Page 1'!I13</f>
        <v>285105.16950555146</v>
      </c>
      <c r="J13" s="19">
        <f>'Page 2'!J13-'Page 1'!J13</f>
        <v>-171023.36589688063</v>
      </c>
      <c r="K13" s="19">
        <f>'Page 2'!K13-'Page 1'!K13</f>
        <v>-259707.5472118184</v>
      </c>
      <c r="L13" s="19">
        <f>'Page 2'!L13-'Page 1'!L13</f>
        <v>2832.0228710090742</v>
      </c>
      <c r="M13" s="22">
        <f>'Page 2'!M13-'Page 1'!M13</f>
        <v>-1658739.5548248291</v>
      </c>
      <c r="N13" s="23">
        <f>'Page 2'!N13-'Page 1'!N13</f>
        <v>-2.4584251063956356E-3</v>
      </c>
    </row>
    <row r="14" spans="1:14">
      <c r="A14" s="24">
        <v>2</v>
      </c>
      <c r="B14" s="17" t="s">
        <v>45</v>
      </c>
      <c r="C14" s="18" t="s">
        <v>46</v>
      </c>
      <c r="D14" s="19">
        <f>'Page 2'!D14-'Page 1'!D14</f>
        <v>577888.11676985025</v>
      </c>
      <c r="E14" s="20">
        <f>'Page 2'!E14-'Page 1'!E14</f>
        <v>-5.1402293139574118E-6</v>
      </c>
      <c r="F14" s="21">
        <f>'Page 2'!F14-'Page 1'!F14</f>
        <v>-3.2859009150956187E-3</v>
      </c>
      <c r="G14" s="19">
        <f>'Page 2'!G14-'Page 1'!G14</f>
        <v>555000.88560539484</v>
      </c>
      <c r="H14" s="19">
        <f>'Page 2'!H14-'Page 1'!H14</f>
        <v>600286.50657641888</v>
      </c>
      <c r="I14" s="19">
        <f>'Page 2'!I14-'Page 1'!I14</f>
        <v>97351.42204503715</v>
      </c>
      <c r="J14" s="19">
        <f>'Page 2'!J14-'Page 1'!J14</f>
        <v>-135248.63704867661</v>
      </c>
      <c r="K14" s="19">
        <f>'Page 2'!K14-'Page 1'!K14</f>
        <v>-6819.0015434511006</v>
      </c>
      <c r="L14" s="19">
        <f>'Page 2'!L14-'Page 1'!L14</f>
        <v>-569.404424095992</v>
      </c>
      <c r="M14" s="22">
        <f>'Page 2'!M14-'Page 1'!M14</f>
        <v>-22887.231164455414</v>
      </c>
      <c r="N14" s="25">
        <f>'Page 2'!N14-'Page 1'!N14</f>
        <v>3.4178263008291521E-5</v>
      </c>
    </row>
    <row r="15" spans="1:14">
      <c r="A15" s="24">
        <v>3</v>
      </c>
      <c r="B15" s="26" t="s">
        <v>47</v>
      </c>
      <c r="C15" s="18" t="s">
        <v>48</v>
      </c>
      <c r="D15" s="19">
        <f>'Page 2'!D15-'Page 1'!D15</f>
        <v>221118.89448797703</v>
      </c>
      <c r="E15" s="20">
        <f>'Page 2'!E15-'Page 1'!E15</f>
        <v>-2.2731509661413907E-4</v>
      </c>
      <c r="F15" s="21">
        <f>'Page 2'!F15-'Page 1'!F15</f>
        <v>-5.9790475894372364E-3</v>
      </c>
      <c r="G15" s="19">
        <f>'Page 2'!G15-'Page 1'!G15</f>
        <v>375746.65158519149</v>
      </c>
      <c r="H15" s="19">
        <f>'Page 2'!H15-'Page 1'!H15</f>
        <v>302612.84281055629</v>
      </c>
      <c r="I15" s="19">
        <f>'Page 2'!I15-'Page 1'!I15</f>
        <v>56953.590278334916</v>
      </c>
      <c r="J15" s="19">
        <f>'Page 2'!J15-'Page 1'!J15</f>
        <v>14567.339240081608</v>
      </c>
      <c r="K15" s="19">
        <f>'Page 2'!K15-'Page 1'!K15</f>
        <v>847.68983418970311</v>
      </c>
      <c r="L15" s="19">
        <f>'Page 2'!L15-'Page 1'!L15</f>
        <v>765.18942214723211</v>
      </c>
      <c r="M15" s="22">
        <f>'Page 2'!M15-'Page 1'!M15</f>
        <v>154627.75709721446</v>
      </c>
      <c r="N15" s="25">
        <f>'Page 2'!N15-'Page 1'!N15</f>
        <v>1.0556363846756442E-3</v>
      </c>
    </row>
    <row r="16" spans="1:14">
      <c r="A16" s="24">
        <v>4</v>
      </c>
      <c r="B16" s="17" t="s">
        <v>49</v>
      </c>
      <c r="C16" s="18" t="s">
        <v>50</v>
      </c>
      <c r="D16" s="19">
        <f>'Page 2'!D16-'Page 1'!D16</f>
        <v>0.56939049623906612</v>
      </c>
      <c r="E16" s="20">
        <f>'Page 2'!E16-'Page 1'!E16</f>
        <v>8.419736213820167E-3</v>
      </c>
      <c r="F16" s="21">
        <f>'Page 2'!F16-'Page 1'!F16</f>
        <v>0.10621465281207287</v>
      </c>
      <c r="G16" s="19">
        <f>'Page 2'!G16-'Page 1'!G16</f>
        <v>-273111.38999295793</v>
      </c>
      <c r="H16" s="19">
        <f>'Page 2'!H16-'Page 1'!H16</f>
        <v>-234502.67994595645</v>
      </c>
      <c r="I16" s="19">
        <f>'Page 2'!I16-'Page 1'!I16</f>
        <v>-24639.394519380992</v>
      </c>
      <c r="J16" s="19">
        <f>'Page 2'!J16-'Page 1'!J16</f>
        <v>-10009.273080832325</v>
      </c>
      <c r="K16" s="19">
        <f>'Page 2'!K16-'Page 1'!K16</f>
        <v>-3331.523632703349</v>
      </c>
      <c r="L16" s="19">
        <f>'Page 2'!L16-'Page 1'!L16</f>
        <v>-628.5188141732724</v>
      </c>
      <c r="M16" s="22">
        <f>'Page 2'!M16-'Page 1'!M16</f>
        <v>-273111.95938345417</v>
      </c>
      <c r="N16" s="25">
        <f>'Page 2'!N16-'Page 1'!N16</f>
        <v>-2.3822232828754092E-2</v>
      </c>
    </row>
    <row r="17" spans="1:14">
      <c r="A17" s="24">
        <v>5</v>
      </c>
      <c r="B17" s="17" t="s">
        <v>51</v>
      </c>
      <c r="C17" s="18" t="s">
        <v>52</v>
      </c>
      <c r="D17" s="19">
        <f>'Page 2'!D17-'Page 1'!D17</f>
        <v>-0.77439600229263306</v>
      </c>
      <c r="E17" s="20">
        <f>'Page 2'!E17-'Page 1'!E17</f>
        <v>7.931331476105502E-5</v>
      </c>
      <c r="F17" s="21">
        <f>'Page 2'!F17-'Page 1'!F17</f>
        <v>-1.1762573403670817E-3</v>
      </c>
      <c r="G17" s="19">
        <f>'Page 2'!G17-'Page 1'!G17</f>
        <v>-115840.67017233372</v>
      </c>
      <c r="H17" s="19">
        <f>'Page 2'!H17-'Page 1'!H17</f>
        <v>-67814.99032625556</v>
      </c>
      <c r="I17" s="19">
        <f>'Page 2'!I17-'Page 1'!I17</f>
        <v>-38727.147069588304</v>
      </c>
      <c r="J17" s="19">
        <f>'Page 2'!J17-'Page 1'!J17</f>
        <v>-6169.5403879971709</v>
      </c>
      <c r="K17" s="19">
        <f>'Page 2'!K17-'Page 1'!K17</f>
        <v>-892.52966076368466</v>
      </c>
      <c r="L17" s="19">
        <f>'Page 2'!L17-'Page 1'!L17</f>
        <v>-2236.4627260293346</v>
      </c>
      <c r="M17" s="22">
        <f>'Page 2'!M17-'Page 1'!M17</f>
        <v>-115839.89577633142</v>
      </c>
      <c r="N17" s="25">
        <f>'Page 2'!N17-'Page 1'!N17</f>
        <v>-4.2145615702741945E-4</v>
      </c>
    </row>
    <row r="18" spans="1:14">
      <c r="A18" s="24">
        <v>6</v>
      </c>
      <c r="B18" s="17" t="s">
        <v>53</v>
      </c>
      <c r="C18" s="18" t="s">
        <v>54</v>
      </c>
      <c r="D18" s="19">
        <f>'Page 2'!D18-'Page 1'!D18</f>
        <v>22494.270194996148</v>
      </c>
      <c r="E18" s="20">
        <f>'Page 2'!E18-'Page 1'!E18</f>
        <v>7.8669261213623609E-5</v>
      </c>
      <c r="F18" s="21">
        <f>'Page 2'!F18-'Page 1'!F18</f>
        <v>-1.3483756063303876E-3</v>
      </c>
      <c r="G18" s="19">
        <f>'Page 2'!G18-'Page 1'!G18</f>
        <v>15018.212701614946</v>
      </c>
      <c r="H18" s="19">
        <f>'Page 2'!H18-'Page 1'!H18</f>
        <v>21981.018706621602</v>
      </c>
      <c r="I18" s="19">
        <f>'Page 2'!I18-'Page 1'!I18</f>
        <v>3993.3223369880579</v>
      </c>
      <c r="J18" s="19">
        <f>'Page 2'!J18-'Page 1'!J18</f>
        <v>-10297.435762931127</v>
      </c>
      <c r="K18" s="19">
        <f>'Page 2'!K18-'Page 1'!K18</f>
        <v>-622.40924709042883</v>
      </c>
      <c r="L18" s="19">
        <f>'Page 2'!L18-'Page 1'!L18</f>
        <v>-36.283332042658003</v>
      </c>
      <c r="M18" s="22">
        <f>'Page 2'!M18-'Page 1'!M18</f>
        <v>-7476.0574933812022</v>
      </c>
      <c r="N18" s="25">
        <f>'Page 2'!N18-'Page 1'!N18</f>
        <v>-4.8188015495201353E-4</v>
      </c>
    </row>
    <row r="19" spans="1:14">
      <c r="A19" s="24">
        <v>7</v>
      </c>
      <c r="B19" s="27">
        <v>15</v>
      </c>
      <c r="C19" s="18" t="s">
        <v>55</v>
      </c>
      <c r="D19" s="19">
        <f>'Page 2'!D19-'Page 1'!D19</f>
        <v>-0.86710000003222376</v>
      </c>
      <c r="E19" s="20">
        <f>'Page 2'!E19-'Page 1'!E19</f>
        <v>5.8034510247977067E-4</v>
      </c>
      <c r="F19" s="21">
        <f>'Page 2'!F19-'Page 1'!F19</f>
        <v>3.84550956467411E-3</v>
      </c>
      <c r="G19" s="19">
        <f>'Page 2'!G19-'Page 1'!G19</f>
        <v>-1611.5054923999123</v>
      </c>
      <c r="H19" s="19">
        <f>'Page 2'!H19-'Page 1'!H19</f>
        <v>-99.993661047890782</v>
      </c>
      <c r="I19" s="19">
        <f>'Page 2'!I19-'Page 1'!I19</f>
        <v>-61.834382655608351</v>
      </c>
      <c r="J19" s="19">
        <f>'Page 2'!J19-'Page 1'!J19</f>
        <v>-620.78264326360659</v>
      </c>
      <c r="K19" s="19">
        <f>'Page 2'!K19-'Page 1'!K19</f>
        <v>-822.37193290154391</v>
      </c>
      <c r="L19" s="19">
        <f>'Page 2'!L19-'Page 1'!L19</f>
        <v>-6.5228725294350625</v>
      </c>
      <c r="M19" s="22">
        <f>'Page 2'!M19-'Page 1'!M19</f>
        <v>-1610.6383923998801</v>
      </c>
      <c r="N19" s="25">
        <f>'Page 2'!N19-'Page 1'!N19</f>
        <v>-2.1480495267095223E-3</v>
      </c>
    </row>
    <row r="20" spans="1:14">
      <c r="A20" s="24">
        <v>8</v>
      </c>
      <c r="B20" s="27">
        <v>15</v>
      </c>
      <c r="C20" s="18" t="s">
        <v>56</v>
      </c>
      <c r="D20" s="19">
        <f>'Page 2'!D20-'Page 1'!D20</f>
        <v>0.63141899975016713</v>
      </c>
      <c r="E20" s="20">
        <f>'Page 2'!E20-'Page 1'!E20</f>
        <v>1.9693829739986235E-4</v>
      </c>
      <c r="F20" s="21">
        <f>'Page 2'!F20-'Page 1'!F20</f>
        <v>-3.4139399698851491E-3</v>
      </c>
      <c r="G20" s="19">
        <f>'Page 2'!G20-'Page 1'!G20</f>
        <v>-499.91310652252287</v>
      </c>
      <c r="H20" s="19">
        <f>'Page 2'!H20-'Page 1'!H20</f>
        <v>-41.465537345851772</v>
      </c>
      <c r="I20" s="19">
        <f>'Page 2'!I20-'Page 1'!I20</f>
        <v>-84.240033482012223</v>
      </c>
      <c r="J20" s="19">
        <f>'Page 2'!J20-'Page 1'!J20</f>
        <v>-190.62664095038781</v>
      </c>
      <c r="K20" s="19">
        <f>'Page 2'!K20-'Page 1'!K20</f>
        <v>-177.23468168603358</v>
      </c>
      <c r="L20" s="19">
        <f>'Page 2'!L20-'Page 1'!L20</f>
        <v>-6.3462130589205117</v>
      </c>
      <c r="M20" s="22">
        <f>'Page 2'!M20-'Page 1'!M20</f>
        <v>-500.54452552227303</v>
      </c>
      <c r="N20" s="25">
        <f>'Page 2'!N20-'Page 1'!N20</f>
        <v>-3.8508784906621241E-4</v>
      </c>
    </row>
    <row r="21" spans="1:14">
      <c r="A21" s="24">
        <v>9</v>
      </c>
      <c r="B21" s="17" t="s">
        <v>57</v>
      </c>
      <c r="C21" s="18" t="s">
        <v>58</v>
      </c>
      <c r="D21" s="19">
        <f>'Page 2'!D21-'Page 1'!D21</f>
        <v>429271.36318168044</v>
      </c>
      <c r="E21" s="20">
        <f>'Page 2'!E21-'Page 1'!E21</f>
        <v>1.0947693529031466E-4</v>
      </c>
      <c r="F21" s="21">
        <f>'Page 2'!F21-'Page 1'!F21</f>
        <v>-1.7241749911780513E-3</v>
      </c>
      <c r="G21" s="19">
        <f>'Page 2'!G21-'Page 1'!G21</f>
        <v>329518.20482459664</v>
      </c>
      <c r="H21" s="19">
        <f>'Page 2'!H21-'Page 1'!H21</f>
        <v>303777.43696638942</v>
      </c>
      <c r="I21" s="19">
        <f>'Page 2'!I21-'Page 1'!I21</f>
        <v>61751.452918931842</v>
      </c>
      <c r="J21" s="19">
        <f>'Page 2'!J21-'Page 1'!J21</f>
        <v>-11253.300706274807</v>
      </c>
      <c r="K21" s="19">
        <f>'Page 2'!K21-'Page 1'!K21</f>
        <v>-25633.138585338835</v>
      </c>
      <c r="L21" s="19">
        <f>'Page 2'!L21-'Page 1'!L21</f>
        <v>875.75423045351636</v>
      </c>
      <c r="M21" s="22">
        <f>'Page 2'!M21-'Page 1'!M21</f>
        <v>-99753.158357083797</v>
      </c>
      <c r="N21" s="25">
        <f>'Page 2'!N21-'Page 1'!N21</f>
        <v>-5.1888804531102783E-4</v>
      </c>
    </row>
    <row r="22" spans="1:14">
      <c r="A22" s="24">
        <v>10</v>
      </c>
      <c r="B22" s="17" t="s">
        <v>59</v>
      </c>
      <c r="C22" s="18" t="s">
        <v>60</v>
      </c>
      <c r="D22" s="19">
        <f>'Page 2'!D22-'Page 1'!D22</f>
        <v>1.5999998897314072E-2</v>
      </c>
      <c r="E22" s="20">
        <f>'Page 2'!E22-'Page 1'!E22</f>
        <v>6.5543641760229532E-5</v>
      </c>
      <c r="F22" s="21">
        <f>'Page 2'!F22-'Page 1'!F22</f>
        <v>-4.1589800986319148E-4</v>
      </c>
      <c r="G22" s="19">
        <f>'Page 2'!G22-'Page 1'!G22</f>
        <v>-13670.51261562109</v>
      </c>
      <c r="H22" s="19">
        <f>'Page 2'!H22-'Page 1'!H22</f>
        <v>-8204.6913611330092</v>
      </c>
      <c r="I22" s="19">
        <f>'Page 2'!I22-'Page 1'!I22</f>
        <v>-4527.2756170704961</v>
      </c>
      <c r="J22" s="19">
        <f>'Page 2'!J22-'Page 1'!J22</f>
        <v>-475.33096310753899</v>
      </c>
      <c r="K22" s="19">
        <f>'Page 2'!K22-'Page 1'!K22</f>
        <v>-203.54758277499059</v>
      </c>
      <c r="L22" s="19">
        <f>'Page 2'!L22-'Page 1'!L22</f>
        <v>-259.66709135728888</v>
      </c>
      <c r="M22" s="22">
        <f>'Page 2'!M22-'Page 1'!M22</f>
        <v>-13670.528615619987</v>
      </c>
      <c r="N22" s="25">
        <f>'Page 2'!N22-'Page 1'!N22</f>
        <v>-4.9112434754211565E-4</v>
      </c>
    </row>
    <row r="23" spans="1:14">
      <c r="A23" s="24">
        <v>11</v>
      </c>
      <c r="B23" s="17" t="s">
        <v>59</v>
      </c>
      <c r="C23" s="18" t="s">
        <v>61</v>
      </c>
      <c r="D23" s="19">
        <f>'Page 2'!D23-'Page 1'!D23</f>
        <v>8.6119994521141052E-2</v>
      </c>
      <c r="E23" s="20">
        <f>'Page 2'!E23-'Page 1'!E23</f>
        <v>5.5131224244608923E-5</v>
      </c>
      <c r="F23" s="21">
        <f>'Page 2'!F23-'Page 1'!F23</f>
        <v>-1.7914426095771985E-3</v>
      </c>
      <c r="G23" s="19">
        <f>'Page 2'!G23-'Page 1'!G23</f>
        <v>-10434.102441452444</v>
      </c>
      <c r="H23" s="19">
        <f>'Page 2'!H23-'Page 1'!H23</f>
        <v>-4814.7183557748795</v>
      </c>
      <c r="I23" s="19">
        <f>'Page 2'!I23-'Page 1'!I23</f>
        <v>-4625.9923189301044</v>
      </c>
      <c r="J23" s="19">
        <f>'Page 2'!J23-'Page 1'!J23</f>
        <v>-484.08423369840602</v>
      </c>
      <c r="K23" s="19">
        <f>'Page 2'!K23-'Page 1'!K23</f>
        <v>-223.6117727872479</v>
      </c>
      <c r="L23" s="19">
        <f>'Page 2'!L23-'Page 1'!L23</f>
        <v>-285.69576010445599</v>
      </c>
      <c r="M23" s="22">
        <f>'Page 2'!M23-'Page 1'!M23</f>
        <v>-10434.188561446965</v>
      </c>
      <c r="N23" s="25">
        <f>'Page 2'!N23-'Page 1'!N23</f>
        <v>-2.4218261229793162E-4</v>
      </c>
    </row>
    <row r="24" spans="1:14">
      <c r="A24" s="28"/>
      <c r="B24" s="29"/>
      <c r="C24" s="29"/>
      <c r="D24" s="30"/>
      <c r="E24" s="29"/>
      <c r="F24" s="31"/>
      <c r="G24" s="30"/>
      <c r="H24" s="30"/>
      <c r="I24" s="30"/>
      <c r="J24" s="30"/>
      <c r="K24" s="30"/>
      <c r="L24" s="30"/>
      <c r="M24" s="32"/>
      <c r="N24" s="33"/>
    </row>
    <row r="25" spans="1:14">
      <c r="A25" s="28">
        <v>12</v>
      </c>
      <c r="B25" s="29"/>
      <c r="C25" s="13" t="s">
        <v>62</v>
      </c>
      <c r="D25" s="30">
        <f>'Page 2'!D25-'Page 1'!D25</f>
        <v>4237419.5060682297</v>
      </c>
      <c r="E25" s="34">
        <f>'Page 2'!E25-'Page 1'!E25</f>
        <v>2.04336915409567E-4</v>
      </c>
      <c r="F25" s="31">
        <f>'Page 2'!F25-'Page 1'!F25</f>
        <v>0</v>
      </c>
      <c r="G25" s="30">
        <f>'Page 2'!G25-'Page 1'!G25</f>
        <v>2188023.5060698986</v>
      </c>
      <c r="H25" s="30">
        <f>'Page 2'!H25-'Page 1'!H25</f>
        <v>2383880.6317780018</v>
      </c>
      <c r="I25" s="30">
        <f>'Page 2'!I25-'Page 1'!I25</f>
        <v>432489.07314372063</v>
      </c>
      <c r="J25" s="30">
        <f>'Page 2'!J25-'Page 1'!J25</f>
        <v>-331205.03812462091</v>
      </c>
      <c r="K25" s="30">
        <f>'Page 2'!K25-'Page 1'!K25</f>
        <v>-297585.22601712123</v>
      </c>
      <c r="L25" s="30">
        <f>'Page 2'!L25-'Page 1'!L25</f>
        <v>444.06529021821916</v>
      </c>
      <c r="M25" s="30">
        <f>'Page 2'!M25-'Page 1'!M25</f>
        <v>-2049395.9999973094</v>
      </c>
      <c r="N25" s="33">
        <f>'Page 2'!N25-'Page 1'!N25</f>
        <v>-1.0627433704313376E-3</v>
      </c>
    </row>
    <row r="26" spans="1:14" ht="15.75" thickBot="1">
      <c r="A26" s="35"/>
      <c r="B26" s="15"/>
      <c r="C26" s="15"/>
      <c r="D26" s="36"/>
      <c r="E26" s="37"/>
      <c r="F26" s="38"/>
      <c r="G26" s="36"/>
      <c r="H26" s="36"/>
      <c r="I26" s="36"/>
      <c r="J26" s="36"/>
      <c r="K26" s="36"/>
      <c r="L26" s="36"/>
      <c r="M26" s="39"/>
      <c r="N26" s="40"/>
    </row>
    <row r="27" spans="1:1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9"/>
      <c r="B28" s="9"/>
      <c r="C28" s="9"/>
      <c r="D28" s="41"/>
      <c r="E28" s="9"/>
      <c r="F28" s="9"/>
      <c r="G28" s="42"/>
      <c r="H28" s="43"/>
      <c r="I28" s="43"/>
      <c r="J28" s="43"/>
      <c r="K28" s="43"/>
      <c r="L28" s="43"/>
      <c r="M28" s="9"/>
      <c r="N28" s="9"/>
    </row>
    <row r="29" spans="1:14">
      <c r="A29" s="44" t="s">
        <v>63</v>
      </c>
      <c r="B29" s="9"/>
      <c r="C29" s="9"/>
      <c r="D29" s="41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9"/>
      <c r="B30" s="9" t="s">
        <v>64</v>
      </c>
      <c r="C30" s="9" t="s">
        <v>65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>
      <c r="A31" s="9"/>
      <c r="B31" s="9" t="s">
        <v>66</v>
      </c>
      <c r="C31" s="9" t="s">
        <v>67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A32" s="9"/>
      <c r="B32" s="9" t="s">
        <v>68</v>
      </c>
      <c r="C32" s="9" t="s">
        <v>69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9"/>
      <c r="B33" s="9" t="s">
        <v>70</v>
      </c>
      <c r="C33" s="9" t="s">
        <v>71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9"/>
      <c r="B34" s="9" t="s">
        <v>72</v>
      </c>
      <c r="C34" s="9" t="s">
        <v>73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9"/>
      <c r="B35" s="9" t="s">
        <v>74</v>
      </c>
      <c r="C35" s="9" t="s">
        <v>75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9"/>
      <c r="B36" s="9" t="s">
        <v>76</v>
      </c>
      <c r="C36" s="9" t="s">
        <v>77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9"/>
      <c r="B37" s="9" t="s">
        <v>78</v>
      </c>
      <c r="C37" s="9" t="s">
        <v>79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9"/>
      <c r="B38" s="9" t="s">
        <v>80</v>
      </c>
      <c r="C38" s="9" t="s">
        <v>81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9"/>
      <c r="B39" s="9" t="s">
        <v>82</v>
      </c>
      <c r="C39" s="9" t="s">
        <v>83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9"/>
      <c r="B40" s="9" t="s">
        <v>84</v>
      </c>
      <c r="C40" s="9" t="s">
        <v>85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</sheetData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2016-11-09T18:29:13Z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